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670" windowHeight="7410" tabRatio="601" activeTab="2"/>
  </bookViews>
  <sheets>
    <sheet name="記入例(鑑部)" sheetId="1" r:id="rId1"/>
    <sheet name="記入例(内訳)" sheetId="2" r:id="rId2"/>
    <sheet name="鑑部" sheetId="3" r:id="rId3"/>
    <sheet name="鑑部 (8%)" sheetId="4" r:id="rId4"/>
    <sheet name="内訳" sheetId="5" r:id="rId5"/>
    <sheet name="複数内訳用" sheetId="6" r:id="rId6"/>
  </sheets>
  <externalReferences>
    <externalReference r:id="rId9"/>
  </externalReferences>
  <definedNames>
    <definedName name="_xlfn.IFERROR" hidden="1">#NAME?</definedName>
    <definedName name="_xlfn.SUMIFS" hidden="1">#NAME?</definedName>
    <definedName name="CSV">#REF!</definedName>
    <definedName name="_xlnm.Print_Area" localSheetId="2">'鑑部'!$A$1:$AV$28</definedName>
    <definedName name="_xlnm.Print_Area" localSheetId="3">'鑑部 (8%)'!$A$1:$AV$28</definedName>
    <definedName name="_xlnm.Print_Area" localSheetId="0">'記入例(鑑部)'!$A$1:$AV$28</definedName>
    <definedName name="_xlnm.Print_Area" localSheetId="1">'記入例(内訳)'!$A$1:$AE$32</definedName>
    <definedName name="_xlnm.Print_Area" localSheetId="4">'内訳'!$A$1:$AE$32</definedName>
  </definedNames>
  <calcPr fullCalcOnLoad="1"/>
</workbook>
</file>

<file path=xl/comments1.xml><?xml version="1.0" encoding="utf-8"?>
<comments xmlns="http://schemas.openxmlformats.org/spreadsheetml/2006/main">
  <authors>
    <author>NK-kouji02</author>
    <author>it</author>
  </authors>
  <commentList>
    <comment ref="AN3" authorId="0">
      <text>
        <r>
          <rPr>
            <b/>
            <sz val="9"/>
            <rFont val="ＭＳ Ｐゴシック"/>
            <family val="3"/>
          </rPr>
          <t>日付は原則として毎月２０日となります</t>
        </r>
      </text>
    </comment>
    <comment ref="I7" authorId="0">
      <text>
        <r>
          <rPr>
            <b/>
            <sz val="9"/>
            <rFont val="ＭＳ Ｐゴシック"/>
            <family val="3"/>
          </rPr>
          <t>税別金額を記入して下さい</t>
        </r>
      </text>
    </comment>
    <comment ref="L13" authorId="0">
      <text>
        <r>
          <rPr>
            <b/>
            <sz val="9"/>
            <rFont val="ＭＳ Ｐゴシック"/>
            <family val="3"/>
          </rPr>
          <t>必ず記入して下さい
工事件名が不明な場合は</t>
        </r>
        <r>
          <rPr>
            <b/>
            <sz val="9"/>
            <color indexed="10"/>
            <rFont val="ＭＳ Ｐゴシック"/>
            <family val="3"/>
          </rPr>
          <t>作業所又は担当者</t>
        </r>
        <r>
          <rPr>
            <b/>
            <sz val="9"/>
            <rFont val="ＭＳ Ｐゴシック"/>
            <family val="3"/>
          </rPr>
          <t>にお尋ね下さい</t>
        </r>
      </text>
    </comment>
    <comment ref="G17" authorId="0">
      <text>
        <r>
          <rPr>
            <b/>
            <sz val="9"/>
            <rFont val="ＭＳ Ｐゴシック"/>
            <family val="3"/>
          </rPr>
          <t>この％は業種によって異なります
弊社担当者へご確認下さい</t>
        </r>
      </text>
    </comment>
    <comment ref="AC6" authorId="0">
      <text>
        <r>
          <rPr>
            <b/>
            <sz val="9"/>
            <rFont val="ＭＳ Ｐゴシック"/>
            <family val="3"/>
          </rPr>
          <t>貴社の住所・会社名・TEL・FAXをご記入し、捺印して下さい</t>
        </r>
      </text>
    </comment>
    <comment ref="AC11" authorId="1">
      <text>
        <r>
          <rPr>
            <b/>
            <sz val="9"/>
            <rFont val="MS P ゴシック"/>
            <family val="3"/>
          </rPr>
          <t>インボイス登録番号を記入して下さい。</t>
        </r>
      </text>
    </comment>
    <comment ref="AD13" authorId="1">
      <text>
        <r>
          <rPr>
            <sz val="9"/>
            <rFont val="MS P ゴシック"/>
            <family val="3"/>
          </rPr>
          <t xml:space="preserve">中島建工の担当者名をご記入ください。
</t>
        </r>
      </text>
    </comment>
  </commentList>
</comments>
</file>

<file path=xl/comments2.xml><?xml version="1.0" encoding="utf-8"?>
<comments xmlns="http://schemas.openxmlformats.org/spreadsheetml/2006/main">
  <authors>
    <author>NK-kouji02</author>
  </authors>
  <commentList>
    <comment ref="W4" authorId="0">
      <text>
        <r>
          <rPr>
            <b/>
            <sz val="10"/>
            <rFont val="ＭＳ Ｐゴシック"/>
            <family val="3"/>
          </rPr>
          <t>担当者様または経理ご担当者様の認め印を押印ください。</t>
        </r>
      </text>
    </comment>
    <comment ref="H6" authorId="0">
      <text>
        <r>
          <rPr>
            <b/>
            <sz val="9"/>
            <rFont val="ＭＳ Ｐゴシック"/>
            <family val="3"/>
          </rPr>
          <t xml:space="preserve">請求月は必ず入力して下さい
</t>
        </r>
      </text>
    </comment>
    <comment ref="J14" authorId="0">
      <text>
        <r>
          <rPr>
            <b/>
            <sz val="9"/>
            <rFont val="ＭＳ Ｐゴシック"/>
            <family val="3"/>
          </rPr>
          <t>上段が当月分
下段が当月を入れた累計になります</t>
        </r>
      </text>
    </comment>
    <comment ref="H10" authorId="0">
      <text>
        <r>
          <rPr>
            <b/>
            <sz val="9"/>
            <rFont val="ＭＳ Ｐゴシック"/>
            <family val="3"/>
          </rPr>
          <t>上段が当月の数量
下段が当月を入れた累計になります</t>
        </r>
      </text>
    </comment>
    <comment ref="J11" authorId="0">
      <text>
        <r>
          <rPr>
            <b/>
            <sz val="11"/>
            <color indexed="10"/>
            <rFont val="ＭＳ Ｐゴシック"/>
            <family val="3"/>
          </rPr>
          <t>累計計算は「請求月」を入力しないと自動計算されないのでご注意下さい</t>
        </r>
      </text>
    </comment>
  </commentList>
</comments>
</file>

<file path=xl/sharedStrings.xml><?xml version="1.0" encoding="utf-8"?>
<sst xmlns="http://schemas.openxmlformats.org/spreadsheetml/2006/main" count="898" uniqueCount="115">
  <si>
    <t>数量</t>
  </si>
  <si>
    <t>単位</t>
  </si>
  <si>
    <t>単価</t>
  </si>
  <si>
    <t>金額</t>
  </si>
  <si>
    <t>名称・用途・寸法</t>
  </si>
  <si>
    <t>当月計</t>
  </si>
  <si>
    <t>契約残</t>
  </si>
  <si>
    <t>NK担当</t>
  </si>
  <si>
    <t>住所</t>
  </si>
  <si>
    <t>会社名</t>
  </si>
  <si>
    <t>工事件名</t>
  </si>
  <si>
    <t>既入金</t>
  </si>
  <si>
    <t>社長</t>
  </si>
  <si>
    <t>部長</t>
  </si>
  <si>
    <t>現場担当</t>
  </si>
  <si>
    <t>今回請求</t>
  </si>
  <si>
    <t>契約金額</t>
  </si>
  <si>
    <t>工事コード</t>
  </si>
  <si>
    <t>合計</t>
  </si>
  <si>
    <t>既払金</t>
  </si>
  <si>
    <t>今回支払</t>
  </si>
  <si>
    <t>消費税</t>
  </si>
  <si>
    <t>支払残高</t>
  </si>
  <si>
    <t>保留金</t>
  </si>
  <si>
    <t>今回請求金額</t>
  </si>
  <si>
    <t>契約金額（常用金額）</t>
  </si>
  <si>
    <t>請求残高</t>
  </si>
  <si>
    <r>
      <t>出来高査定の（80・90・100）</t>
    </r>
    <r>
      <rPr>
        <sz val="11"/>
        <rFont val="ＭＳ Ｐゴシック"/>
        <family val="3"/>
      </rPr>
      <t>%</t>
    </r>
  </si>
  <si>
    <t>№</t>
  </si>
  <si>
    <t>御中</t>
  </si>
  <si>
    <t>合計金額</t>
  </si>
  <si>
    <t>今回引去金（　　　　　　　　　　）</t>
  </si>
  <si>
    <t>出来高査定（第　　回）</t>
  </si>
  <si>
    <t>承認印</t>
  </si>
  <si>
    <t>契　　約　　内　　容</t>
  </si>
  <si>
    <t>合　　計</t>
  </si>
  <si>
    <t>（</t>
  </si>
  <si>
    <t>回）</t>
  </si>
  <si>
    <t>業者</t>
  </si>
  <si>
    <t>当　月</t>
  </si>
  <si>
    <t>累　計</t>
  </si>
  <si>
    <t>2</t>
  </si>
  <si>
    <t>金　額</t>
  </si>
  <si>
    <t>数量</t>
  </si>
  <si>
    <t>総　 計</t>
  </si>
  <si>
    <t>日</t>
  </si>
  <si>
    <t>月</t>
  </si>
  <si>
    <t>年</t>
  </si>
  <si>
    <t>中島建工株式会社</t>
  </si>
  <si>
    <t>下記の通り請求致します。</t>
  </si>
  <si>
    <t>T　　　E　　L</t>
  </si>
  <si>
    <t>F　　A　　X</t>
  </si>
  <si>
    <t>（請求者）</t>
  </si>
  <si>
    <t>出来高累計（第</t>
  </si>
  <si>
    <t>出来高累計の（</t>
  </si>
  <si>
    <t>％</t>
  </si>
  <si>
    <t>)</t>
  </si>
  <si>
    <t>1</t>
  </si>
  <si>
    <t>3</t>
  </si>
  <si>
    <t>4</t>
  </si>
  <si>
    <t>内訳明細書の添付のない請求書は検収しかねますので、</t>
  </si>
  <si>
    <t>そちらも合わせてご提出ください。</t>
  </si>
  <si>
    <t>「請求書」というタイトルは印刷時に表示されます。</t>
  </si>
  <si>
    <t>◆中島建工指定請求書式注意事項◆</t>
  </si>
  <si>
    <t>ご記入は手書きでもけっこうです。</t>
  </si>
  <si>
    <r>
      <t>提出部数は</t>
    </r>
    <r>
      <rPr>
        <b/>
        <sz val="11"/>
        <color indexed="10"/>
        <rFont val="ＭＳ Ｐゴシック"/>
        <family val="3"/>
      </rPr>
      <t>１部</t>
    </r>
    <r>
      <rPr>
        <b/>
        <sz val="11"/>
        <rFont val="ＭＳ Ｐゴシック"/>
        <family val="3"/>
      </rPr>
      <t>、提出先は対象工事を管轄する</t>
    </r>
    <r>
      <rPr>
        <b/>
        <sz val="11"/>
        <color indexed="10"/>
        <rFont val="ＭＳ Ｐゴシック"/>
        <family val="3"/>
      </rPr>
      <t>弊社各担当部署</t>
    </r>
    <r>
      <rPr>
        <b/>
        <sz val="11"/>
        <rFont val="ＭＳ Ｐゴシック"/>
        <family val="3"/>
      </rPr>
      <t>です。</t>
    </r>
  </si>
  <si>
    <t>コメント（説明）が表示されていますのでご参照ください。</t>
  </si>
  <si>
    <t>記入箇所以外は記入できない様になっております</t>
  </si>
  <si>
    <t>シートを保護（パスワードなし）をしている為、</t>
  </si>
  <si>
    <t>※記入方法や不明点は中島建工物件担当者、</t>
  </si>
  <si>
    <t xml:space="preserve"> 　もしくは物件を管轄する部署へお尋ね下さい。</t>
  </si>
  <si>
    <t>さいたま市浦和区領家5-12-20</t>
  </si>
  <si>
    <t>●×株式会社</t>
  </si>
  <si>
    <t>048-ｘｘｘ-ｘｘｘｘ</t>
  </si>
  <si>
    <t>20</t>
  </si>
  <si>
    <t>（仮称）中島マンション新築工事</t>
  </si>
  <si>
    <t>明細は必ずこちらの内訳書へご記入ください</t>
  </si>
  <si>
    <t>1枚で書ききれない場合は</t>
  </si>
  <si>
    <t>㎡</t>
  </si>
  <si>
    <t>運搬費</t>
  </si>
  <si>
    <t>式</t>
  </si>
  <si>
    <t>値引き調整</t>
  </si>
  <si>
    <t>複数用をお使い下さい</t>
  </si>
  <si>
    <t>小　　計</t>
  </si>
  <si>
    <t>小　　計</t>
  </si>
  <si>
    <t>最終ページの当月計・総計・契約残欄に集計が表示されます</t>
  </si>
  <si>
    <t>ページが余った場合。削除ではなく非表示にしてください</t>
  </si>
  <si>
    <t>○○○処理</t>
  </si>
  <si>
    <t>×××作業</t>
  </si>
  <si>
    <t>△△△清掃</t>
  </si>
  <si>
    <t>▽▽▽補修</t>
  </si>
  <si>
    <t>□□□直し</t>
  </si>
  <si>
    <t>請求月は必ず入力して下さい</t>
  </si>
  <si>
    <t>請求月を入力すると当月・累計・契約残が表示されます</t>
  </si>
  <si>
    <t>黄色の塗りつぶしがあるところは計算式が入っております</t>
  </si>
  <si>
    <t>最終ページの当月計・総計・契約残欄に</t>
  </si>
  <si>
    <t>集計が表示されるようになっております</t>
  </si>
  <si>
    <t>余った場合は途中のページは削除ではなく</t>
  </si>
  <si>
    <t>ページの非表示で枚数調整をお願い致します</t>
  </si>
  <si>
    <t>山田太郎</t>
  </si>
  <si>
    <t>10</t>
  </si>
  <si>
    <t>(8%)</t>
  </si>
  <si>
    <t>月</t>
  </si>
  <si>
    <t>7</t>
  </si>
  <si>
    <t>8</t>
  </si>
  <si>
    <t>9</t>
  </si>
  <si>
    <t>インボイス登録番号</t>
  </si>
  <si>
    <t>T</t>
  </si>
  <si>
    <t>支店長</t>
  </si>
  <si>
    <t>2023</t>
  </si>
  <si>
    <t>NK担当者</t>
  </si>
  <si>
    <t>協力会社名</t>
  </si>
  <si>
    <t>基本的には一枚の物と同じです</t>
  </si>
  <si>
    <t>消費税（10%）</t>
  </si>
  <si>
    <t>消費税（8%）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</si>
</sst>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_ ;[Red]\-#,##0.0\ "/>
    <numFmt numFmtId="178" formatCode="&quot;¥&quot;#,##0_);\(&quot;¥&quot;#,##0\)"/>
    <numFmt numFmtId="179" formatCode="#,##0_);\(#,##0\)"/>
    <numFmt numFmtId="180" formatCode="#,##0_);[Red]\(#,##0\)"/>
    <numFmt numFmtId="181" formatCode="[$-F800]dddd\,\ mmmm\ dd\,\ yyyy"/>
    <numFmt numFmtId="182" formatCode="#,##0_ ;[Red]\-#,##0\ "/>
    <numFmt numFmtId="183" formatCode="#,##0.0_);[Red]\(#,##0.0\)"/>
    <numFmt numFmtId="184" formatCode="[$-411]ggge&quot;年&quot;m&quot;月&quot;d&quot;日&quot;;@"/>
    <numFmt numFmtId="185" formatCode="#,##0.0;[Red]\-#,##0.0"/>
    <numFmt numFmtId="186" formatCode="0.0"/>
    <numFmt numFmtId="187" formatCode="m/d;@"/>
    <numFmt numFmtId="188" formatCode="0.00_)"/>
    <numFmt numFmtId="189" formatCode="m&quot;月&quot;"/>
    <numFmt numFmtId="190" formatCode="d&quot;月&quot;"/>
    <numFmt numFmtId="191" formatCode="0_);[Red]\(0\)"/>
    <numFmt numFmtId="192" formatCode="0.0_);[Red]\(0.0\)"/>
    <numFmt numFmtId="193" formatCode="0.0;&quot;△ &quot;0.0"/>
    <numFmt numFmtId="194" formatCode="0;&quot;△ &quot;0"/>
    <numFmt numFmtId="195" formatCode="#,##0;&quot;△ &quot;#,##0"/>
    <numFmt numFmtId="196" formatCode="#,##0.0;&quot;▲ &quot;#,##0.0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[$]ggge&quot;年&quot;m&quot;月&quot;d&quot;日&quot;;@"/>
    <numFmt numFmtId="201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Book Antiqua"/>
      <family val="1"/>
    </font>
    <font>
      <sz val="10"/>
      <name val="Arial"/>
      <family val="2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0"/>
      <color theme="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7" fillId="0" borderId="0">
      <alignment/>
      <protection/>
    </xf>
    <xf numFmtId="38" fontId="8" fillId="20" borderId="0" applyNumberFormat="0" applyBorder="0" applyAlignment="0" applyProtection="0"/>
    <xf numFmtId="10" fontId="8" fillId="21" borderId="1" applyNumberFormat="0" applyBorder="0" applyAlignment="0" applyProtection="0"/>
    <xf numFmtId="188" fontId="9" fillId="0" borderId="0">
      <alignment/>
      <protection/>
    </xf>
    <xf numFmtId="0" fontId="10" fillId="0" borderId="0">
      <alignment/>
      <protection/>
    </xf>
    <xf numFmtId="10" fontId="11" fillId="0" borderId="0" applyFon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2" applyNumberFormat="0" applyAlignment="0" applyProtection="0"/>
    <xf numFmtId="0" fontId="50" fillId="2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3" applyNumberFormat="0" applyFon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54" fillId="32" borderId="5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10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2" fillId="33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4" borderId="0" applyNumberFormat="0" applyBorder="0" applyAlignment="0" applyProtection="0"/>
  </cellStyleXfs>
  <cellXfs count="318">
    <xf numFmtId="0" fontId="0" fillId="0" borderId="0" xfId="0" applyAlignment="1">
      <alignment/>
    </xf>
    <xf numFmtId="38" fontId="2" fillId="0" borderId="0" xfId="56" applyFont="1" applyAlignment="1">
      <alignment vertical="center"/>
    </xf>
    <xf numFmtId="38" fontId="2" fillId="0" borderId="0" xfId="56" applyFont="1" applyAlignment="1">
      <alignment horizontal="center" vertical="center"/>
    </xf>
    <xf numFmtId="38" fontId="0" fillId="0" borderId="0" xfId="56" applyFont="1" applyAlignment="1">
      <alignment vertical="center"/>
    </xf>
    <xf numFmtId="38" fontId="2" fillId="0" borderId="0" xfId="56" applyFont="1" applyBorder="1" applyAlignment="1">
      <alignment vertical="center"/>
    </xf>
    <xf numFmtId="38" fontId="2" fillId="0" borderId="0" xfId="56" applyFont="1" applyAlignment="1">
      <alignment horizontal="center" vertical="center" textRotation="255" shrinkToFit="1"/>
    </xf>
    <xf numFmtId="0" fontId="0" fillId="0" borderId="0" xfId="0" applyAlignment="1">
      <alignment vertical="center" shrinkToFit="1"/>
    </xf>
    <xf numFmtId="38" fontId="2" fillId="0" borderId="0" xfId="56" applyFont="1" applyBorder="1" applyAlignment="1">
      <alignment horizontal="center" vertical="center"/>
    </xf>
    <xf numFmtId="38" fontId="0" fillId="0" borderId="11" xfId="56" applyFont="1" applyBorder="1" applyAlignment="1">
      <alignment vertical="center"/>
    </xf>
    <xf numFmtId="38" fontId="0" fillId="0" borderId="12" xfId="56" applyFont="1" applyBorder="1" applyAlignment="1">
      <alignment vertical="center"/>
    </xf>
    <xf numFmtId="38" fontId="0" fillId="0" borderId="0" xfId="56" applyFont="1" applyBorder="1" applyAlignment="1">
      <alignment vertical="center"/>
    </xf>
    <xf numFmtId="38" fontId="0" fillId="0" borderId="13" xfId="56" applyFont="1" applyBorder="1" applyAlignment="1">
      <alignment vertical="center"/>
    </xf>
    <xf numFmtId="38" fontId="0" fillId="0" borderId="14" xfId="56" applyFont="1" applyBorder="1" applyAlignment="1">
      <alignment vertical="center" shrinkToFit="1"/>
    </xf>
    <xf numFmtId="189" fontId="0" fillId="0" borderId="15" xfId="56" applyNumberFormat="1" applyFont="1" applyBorder="1" applyAlignment="1">
      <alignment horizontal="right" vertical="center" shrinkToFit="1"/>
    </xf>
    <xf numFmtId="38" fontId="2" fillId="0" borderId="0" xfId="56" applyFont="1" applyBorder="1" applyAlignment="1">
      <alignment horizontal="center" vertical="center" shrinkToFit="1"/>
    </xf>
    <xf numFmtId="38" fontId="2" fillId="0" borderId="0" xfId="56" applyFont="1" applyAlignment="1">
      <alignment horizontal="center" vertical="center" shrinkToFit="1"/>
    </xf>
    <xf numFmtId="49" fontId="0" fillId="0" borderId="15" xfId="56" applyNumberFormat="1" applyFont="1" applyBorder="1" applyAlignment="1">
      <alignment horizontal="center" vertical="center" shrinkToFit="1"/>
    </xf>
    <xf numFmtId="38" fontId="13" fillId="0" borderId="0" xfId="56" applyFont="1" applyBorder="1" applyAlignment="1">
      <alignment horizontal="left"/>
    </xf>
    <xf numFmtId="38" fontId="0" fillId="0" borderId="16" xfId="56" applyFont="1" applyBorder="1" applyAlignment="1">
      <alignment vertical="center"/>
    </xf>
    <xf numFmtId="38" fontId="0" fillId="0" borderId="17" xfId="56" applyFont="1" applyBorder="1" applyAlignment="1">
      <alignment vertical="center" shrinkToFit="1"/>
    </xf>
    <xf numFmtId="38" fontId="0" fillId="0" borderId="18" xfId="56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35" borderId="0" xfId="0" applyFont="1" applyFill="1" applyBorder="1" applyAlignment="1">
      <alignment vertical="center" shrinkToFit="1"/>
    </xf>
    <xf numFmtId="0" fontId="0" fillId="35" borderId="0" xfId="0" applyFont="1" applyFill="1" applyBorder="1" applyAlignment="1">
      <alignment horizontal="center" vertical="center" shrinkToFit="1"/>
    </xf>
    <xf numFmtId="0" fontId="0" fillId="35" borderId="0" xfId="0" applyFill="1" applyBorder="1" applyAlignment="1">
      <alignment vertical="center" shrinkToFit="1"/>
    </xf>
    <xf numFmtId="0" fontId="0" fillId="35" borderId="0" xfId="0" applyFill="1" applyBorder="1" applyAlignment="1">
      <alignment horizontal="center" vertical="center" shrinkToFit="1"/>
    </xf>
    <xf numFmtId="0" fontId="3" fillId="35" borderId="0" xfId="0" applyFont="1" applyFill="1" applyBorder="1" applyAlignment="1">
      <alignment vertical="center" shrinkToFit="1"/>
    </xf>
    <xf numFmtId="0" fontId="3" fillId="35" borderId="0" xfId="0" applyFont="1" applyFill="1" applyBorder="1" applyAlignment="1">
      <alignment horizontal="distributed" vertical="center" shrinkToFit="1"/>
    </xf>
    <xf numFmtId="180" fontId="0" fillId="35" borderId="0" xfId="0" applyNumberForma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3" fontId="0" fillId="35" borderId="0" xfId="0" applyNumberFormat="1" applyFont="1" applyFill="1" applyBorder="1" applyAlignment="1">
      <alignment vertical="center" shrinkToFit="1"/>
    </xf>
    <xf numFmtId="0" fontId="0" fillId="35" borderId="0" xfId="0" applyFont="1" applyFill="1" applyBorder="1" applyAlignment="1">
      <alignment horizontal="right" vertical="center" shrinkToFit="1"/>
    </xf>
    <xf numFmtId="0" fontId="5" fillId="35" borderId="0" xfId="0" applyFont="1" applyFill="1" applyBorder="1" applyAlignment="1">
      <alignment vertical="center" shrinkToFit="1"/>
    </xf>
    <xf numFmtId="0" fontId="5" fillId="35" borderId="0" xfId="0" applyFont="1" applyFill="1" applyBorder="1" applyAlignment="1">
      <alignment vertical="top" shrinkToFit="1"/>
    </xf>
    <xf numFmtId="0" fontId="0" fillId="35" borderId="0" xfId="0" applyFill="1" applyBorder="1" applyAlignment="1">
      <alignment horizontal="left" vertical="top" shrinkToFit="1"/>
    </xf>
    <xf numFmtId="0" fontId="0" fillId="35" borderId="0" xfId="0" applyFill="1" applyAlignment="1">
      <alignment vertical="center" shrinkToFit="1"/>
    </xf>
    <xf numFmtId="0" fontId="0" fillId="0" borderId="12" xfId="0" applyBorder="1" applyAlignment="1">
      <alignment vertical="center" shrinkToFit="1"/>
    </xf>
    <xf numFmtId="49" fontId="0" fillId="0" borderId="12" xfId="0" applyNumberFormat="1" applyBorder="1" applyAlignment="1">
      <alignment vertical="center" shrinkToFit="1"/>
    </xf>
    <xf numFmtId="0" fontId="0" fillId="35" borderId="12" xfId="0" applyFill="1" applyBorder="1" applyAlignment="1">
      <alignment vertical="center" shrinkToFit="1"/>
    </xf>
    <xf numFmtId="0" fontId="0" fillId="35" borderId="0" xfId="0" applyFill="1" applyBorder="1" applyAlignment="1">
      <alignment/>
    </xf>
    <xf numFmtId="0" fontId="0" fillId="0" borderId="12" xfId="0" applyBorder="1" applyAlignment="1">
      <alignment shrinkToFit="1"/>
    </xf>
    <xf numFmtId="0" fontId="0" fillId="0" borderId="0" xfId="0" applyBorder="1" applyAlignment="1">
      <alignment shrinkToFit="1"/>
    </xf>
    <xf numFmtId="38" fontId="0" fillId="35" borderId="19" xfId="56" applyFont="1" applyFill="1" applyBorder="1" applyAlignment="1">
      <alignment vertical="center" shrinkToFit="1"/>
    </xf>
    <xf numFmtId="38" fontId="0" fillId="35" borderId="20" xfId="56" applyFont="1" applyFill="1" applyBorder="1" applyAlignment="1">
      <alignment vertical="center" shrinkToFit="1"/>
    </xf>
    <xf numFmtId="0" fontId="0" fillId="35" borderId="19" xfId="0" applyFont="1" applyFill="1" applyBorder="1" applyAlignment="1">
      <alignment vertical="center" shrinkToFit="1"/>
    </xf>
    <xf numFmtId="0" fontId="0" fillId="35" borderId="20" xfId="0" applyFont="1" applyFill="1" applyBorder="1" applyAlignment="1">
      <alignment vertical="center" shrinkToFit="1"/>
    </xf>
    <xf numFmtId="0" fontId="0" fillId="36" borderId="19" xfId="0" applyFont="1" applyFill="1" applyBorder="1" applyAlignment="1">
      <alignment vertical="center" shrinkToFit="1"/>
    </xf>
    <xf numFmtId="0" fontId="0" fillId="36" borderId="20" xfId="0" applyFont="1" applyFill="1" applyBorder="1" applyAlignment="1">
      <alignment vertical="center" shrinkToFit="1"/>
    </xf>
    <xf numFmtId="0" fontId="0" fillId="36" borderId="19" xfId="0" applyFont="1" applyFill="1" applyBorder="1" applyAlignment="1">
      <alignment vertical="center" shrinkToFit="1"/>
    </xf>
    <xf numFmtId="0" fontId="0" fillId="35" borderId="21" xfId="0" applyFont="1" applyFill="1" applyBorder="1" applyAlignment="1">
      <alignment vertical="center" shrinkToFit="1"/>
    </xf>
    <xf numFmtId="0" fontId="0" fillId="35" borderId="22" xfId="0" applyFont="1" applyFill="1" applyBorder="1" applyAlignment="1">
      <alignment vertical="center" shrinkToFit="1"/>
    </xf>
    <xf numFmtId="0" fontId="0" fillId="35" borderId="23" xfId="0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top"/>
    </xf>
    <xf numFmtId="0" fontId="65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vertical="center"/>
    </xf>
    <xf numFmtId="38" fontId="17" fillId="0" borderId="0" xfId="56" applyFont="1" applyAlignment="1">
      <alignment vertical="center"/>
    </xf>
    <xf numFmtId="38" fontId="19" fillId="0" borderId="0" xfId="56" applyFont="1" applyAlignment="1">
      <alignment vertical="center"/>
    </xf>
    <xf numFmtId="38" fontId="2" fillId="0" borderId="0" xfId="56" applyFont="1" applyBorder="1" applyAlignment="1">
      <alignment vertical="center" shrinkToFit="1"/>
    </xf>
    <xf numFmtId="38" fontId="2" fillId="0" borderId="24" xfId="56" applyFont="1" applyBorder="1" applyAlignment="1">
      <alignment vertical="center" shrinkToFit="1"/>
    </xf>
    <xf numFmtId="38" fontId="2" fillId="0" borderId="25" xfId="56" applyFont="1" applyBorder="1" applyAlignment="1">
      <alignment vertical="center"/>
    </xf>
    <xf numFmtId="38" fontId="0" fillId="0" borderId="25" xfId="56" applyFont="1" applyBorder="1" applyAlignment="1">
      <alignment vertical="center"/>
    </xf>
    <xf numFmtId="38" fontId="21" fillId="0" borderId="0" xfId="56" applyFont="1" applyAlignment="1">
      <alignment vertical="center"/>
    </xf>
    <xf numFmtId="38" fontId="65" fillId="0" borderId="0" xfId="56" applyFont="1" applyAlignment="1">
      <alignment vertical="center"/>
    </xf>
    <xf numFmtId="38" fontId="67" fillId="0" borderId="0" xfId="56" applyFont="1" applyAlignment="1">
      <alignment vertical="center"/>
    </xf>
    <xf numFmtId="191" fontId="0" fillId="0" borderId="26" xfId="56" applyNumberFormat="1" applyFont="1" applyBorder="1" applyAlignment="1">
      <alignment vertical="center" shrinkToFit="1"/>
    </xf>
    <xf numFmtId="0" fontId="0" fillId="0" borderId="26" xfId="56" applyNumberFormat="1" applyFont="1" applyBorder="1" applyAlignment="1">
      <alignment vertical="center" shrinkToFit="1"/>
    </xf>
    <xf numFmtId="49" fontId="0" fillId="0" borderId="26" xfId="56" applyNumberFormat="1" applyFont="1" applyBorder="1" applyAlignment="1">
      <alignment horizontal="right" vertical="center" shrinkToFit="1"/>
    </xf>
    <xf numFmtId="49" fontId="0" fillId="0" borderId="26" xfId="56" applyNumberFormat="1" applyFont="1" applyBorder="1" applyAlignment="1">
      <alignment horizontal="right" vertical="center" shrinkToFit="1"/>
    </xf>
    <xf numFmtId="49" fontId="0" fillId="0" borderId="26" xfId="56" applyNumberFormat="1" applyFont="1" applyBorder="1" applyAlignment="1" applyProtection="1">
      <alignment horizontal="right" vertical="center" shrinkToFit="1"/>
      <protection locked="0"/>
    </xf>
    <xf numFmtId="0" fontId="0" fillId="0" borderId="27" xfId="0" applyBorder="1" applyAlignment="1">
      <alignment vertical="center" shrinkToFit="1"/>
    </xf>
    <xf numFmtId="38" fontId="0" fillId="0" borderId="0" xfId="56" applyFont="1" applyFill="1" applyBorder="1" applyAlignment="1">
      <alignment vertical="center" shrinkToFit="1"/>
    </xf>
    <xf numFmtId="49" fontId="0" fillId="37" borderId="28" xfId="0" applyNumberFormat="1" applyFill="1" applyBorder="1" applyAlignment="1">
      <alignment horizontal="center" vertical="center" shrinkToFit="1"/>
    </xf>
    <xf numFmtId="49" fontId="0" fillId="37" borderId="28" xfId="0" applyNumberFormat="1" applyFill="1" applyBorder="1" applyAlignment="1">
      <alignment vertical="center" shrinkToFit="1"/>
    </xf>
    <xf numFmtId="49" fontId="0" fillId="0" borderId="28" xfId="0" applyNumberFormat="1" applyFill="1" applyBorder="1" applyAlignment="1">
      <alignment horizontal="center" vertical="center" shrinkToFit="1"/>
    </xf>
    <xf numFmtId="0" fontId="0" fillId="0" borderId="12" xfId="0" applyBorder="1" applyAlignment="1">
      <alignment horizontal="center" shrinkToFit="1"/>
    </xf>
    <xf numFmtId="0" fontId="0" fillId="0" borderId="12" xfId="0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0" fontId="4" fillId="35" borderId="12" xfId="0" applyFont="1" applyFill="1" applyBorder="1" applyAlignment="1">
      <alignment horizontal="center" shrinkToFit="1"/>
    </xf>
    <xf numFmtId="0" fontId="12" fillId="35" borderId="12" xfId="0" applyFont="1" applyFill="1" applyBorder="1" applyAlignment="1">
      <alignment horizontal="center" shrinkToFit="1"/>
    </xf>
    <xf numFmtId="0" fontId="0" fillId="0" borderId="0" xfId="0" applyAlignment="1">
      <alignment horizontal="left" shrinkToFit="1"/>
    </xf>
    <xf numFmtId="0" fontId="0" fillId="0" borderId="29" xfId="0" applyBorder="1" applyAlignment="1">
      <alignment horizontal="distributed" vertical="center" shrinkToFit="1"/>
    </xf>
    <xf numFmtId="0" fontId="0" fillId="0" borderId="29" xfId="0" applyBorder="1" applyAlignment="1">
      <alignment horizontal="left" vertical="center" shrinkToFit="1"/>
    </xf>
    <xf numFmtId="0" fontId="0" fillId="36" borderId="30" xfId="0" applyFill="1" applyBorder="1" applyAlignment="1">
      <alignment horizontal="center" vertical="center"/>
    </xf>
    <xf numFmtId="38" fontId="0" fillId="35" borderId="31" xfId="56" applyFont="1" applyFill="1" applyBorder="1" applyAlignment="1">
      <alignment horizontal="right" vertical="center" shrinkToFit="1"/>
    </xf>
    <xf numFmtId="38" fontId="0" fillId="35" borderId="19" xfId="56" applyFont="1" applyFill="1" applyBorder="1" applyAlignment="1">
      <alignment horizontal="right" vertical="center" shrinkToFit="1"/>
    </xf>
    <xf numFmtId="0" fontId="0" fillId="0" borderId="32" xfId="0" applyBorder="1" applyAlignment="1">
      <alignment horizontal="distributed" vertical="center" shrinkToFit="1"/>
    </xf>
    <xf numFmtId="0" fontId="0" fillId="0" borderId="0" xfId="0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36" borderId="30" xfId="0" applyFont="1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 shrinkToFit="1"/>
    </xf>
    <xf numFmtId="0" fontId="0" fillId="35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36" borderId="30" xfId="0" applyFont="1" applyFill="1" applyBorder="1" applyAlignment="1">
      <alignment horizontal="center" vertical="center" shrinkToFit="1"/>
    </xf>
    <xf numFmtId="0" fontId="0" fillId="36" borderId="30" xfId="0" applyFont="1" applyFill="1" applyBorder="1" applyAlignment="1">
      <alignment horizontal="center" vertical="center" shrinkToFit="1"/>
    </xf>
    <xf numFmtId="38" fontId="0" fillId="35" borderId="31" xfId="56" applyFont="1" applyFill="1" applyBorder="1" applyAlignment="1">
      <alignment horizontal="right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35" borderId="34" xfId="0" applyFill="1" applyBorder="1" applyAlignment="1">
      <alignment horizontal="center" vertical="center" shrinkToFit="1"/>
    </xf>
    <xf numFmtId="0" fontId="0" fillId="35" borderId="35" xfId="0" applyFill="1" applyBorder="1" applyAlignment="1">
      <alignment horizontal="center" vertical="center" shrinkToFit="1"/>
    </xf>
    <xf numFmtId="0" fontId="0" fillId="35" borderId="36" xfId="0" applyFill="1" applyBorder="1" applyAlignment="1">
      <alignment horizontal="center" vertical="center" shrinkToFit="1"/>
    </xf>
    <xf numFmtId="0" fontId="0" fillId="35" borderId="19" xfId="0" applyFill="1" applyBorder="1" applyAlignment="1">
      <alignment horizontal="center" vertical="center" shrinkToFit="1"/>
    </xf>
    <xf numFmtId="0" fontId="0" fillId="35" borderId="20" xfId="0" applyFill="1" applyBorder="1" applyAlignment="1">
      <alignment horizontal="center" vertical="center" shrinkToFit="1"/>
    </xf>
    <xf numFmtId="0" fontId="0" fillId="35" borderId="31" xfId="0" applyFill="1" applyBorder="1" applyAlignment="1">
      <alignment horizontal="center" vertical="center" shrinkToFit="1"/>
    </xf>
    <xf numFmtId="0" fontId="0" fillId="36" borderId="31" xfId="0" applyFont="1" applyFill="1" applyBorder="1" applyAlignment="1">
      <alignment horizontal="right" vertical="center" shrinkToFit="1"/>
    </xf>
    <xf numFmtId="0" fontId="0" fillId="36" borderId="19" xfId="0" applyFont="1" applyFill="1" applyBorder="1" applyAlignment="1">
      <alignment horizontal="right" vertical="center" shrinkToFit="1"/>
    </xf>
    <xf numFmtId="0" fontId="0" fillId="36" borderId="19" xfId="0" applyFont="1" applyFill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36" borderId="19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38" fontId="0" fillId="0" borderId="0" xfId="56" applyFont="1" applyFill="1" applyBorder="1" applyAlignment="1">
      <alignment horizontal="right" vertical="center" shrinkToFit="1"/>
    </xf>
    <xf numFmtId="0" fontId="2" fillId="37" borderId="29" xfId="0" applyFont="1" applyFill="1" applyBorder="1" applyAlignment="1">
      <alignment horizontal="distributed" vertical="center" shrinkToFit="1"/>
    </xf>
    <xf numFmtId="0" fontId="0" fillId="35" borderId="38" xfId="0" applyFont="1" applyFill="1" applyBorder="1" applyAlignment="1">
      <alignment horizontal="left" vertical="top" shrinkToFit="1"/>
    </xf>
    <xf numFmtId="0" fontId="0" fillId="35" borderId="0" xfId="0" applyFont="1" applyFill="1" applyBorder="1" applyAlignment="1">
      <alignment horizontal="left" vertical="top" shrinkToFit="1"/>
    </xf>
    <xf numFmtId="0" fontId="0" fillId="35" borderId="39" xfId="0" applyFont="1" applyFill="1" applyBorder="1" applyAlignment="1">
      <alignment horizontal="left" vertical="top" shrinkToFit="1"/>
    </xf>
    <xf numFmtId="0" fontId="0" fillId="35" borderId="40" xfId="0" applyFont="1" applyFill="1" applyBorder="1" applyAlignment="1">
      <alignment horizontal="left" vertical="top" shrinkToFit="1"/>
    </xf>
    <xf numFmtId="0" fontId="0" fillId="35" borderId="41" xfId="0" applyFont="1" applyFill="1" applyBorder="1" applyAlignment="1">
      <alignment horizontal="left" vertical="top" shrinkToFit="1"/>
    </xf>
    <xf numFmtId="0" fontId="0" fillId="35" borderId="42" xfId="0" applyFont="1" applyFill="1" applyBorder="1" applyAlignment="1">
      <alignment horizontal="left" vertical="top" shrinkToFit="1"/>
    </xf>
    <xf numFmtId="190" fontId="0" fillId="0" borderId="37" xfId="56" applyNumberFormat="1" applyFont="1" applyBorder="1" applyAlignment="1">
      <alignment horizontal="center" vertical="center" shrinkToFit="1"/>
    </xf>
    <xf numFmtId="190" fontId="0" fillId="0" borderId="37" xfId="56" applyNumberFormat="1" applyFont="1" applyBorder="1" applyAlignment="1">
      <alignment horizontal="center" vertical="center" shrinkToFit="1"/>
    </xf>
    <xf numFmtId="38" fontId="2" fillId="0" borderId="12" xfId="56" applyFont="1" applyBorder="1" applyAlignment="1">
      <alignment horizontal="center"/>
    </xf>
    <xf numFmtId="38" fontId="2" fillId="38" borderId="12" xfId="56" applyFont="1" applyFill="1" applyBorder="1" applyAlignment="1">
      <alignment horizontal="center" shrinkToFit="1"/>
    </xf>
    <xf numFmtId="38" fontId="2" fillId="0" borderId="43" xfId="56" applyFont="1" applyBorder="1" applyAlignment="1">
      <alignment horizontal="center" vertical="center"/>
    </xf>
    <xf numFmtId="38" fontId="2" fillId="0" borderId="44" xfId="56" applyFont="1" applyBorder="1" applyAlignment="1">
      <alignment horizontal="center" vertical="center"/>
    </xf>
    <xf numFmtId="38" fontId="2" fillId="0" borderId="45" xfId="56" applyFont="1" applyBorder="1" applyAlignment="1">
      <alignment horizontal="center" vertical="center"/>
    </xf>
    <xf numFmtId="38" fontId="2" fillId="0" borderId="46" xfId="56" applyFont="1" applyBorder="1" applyAlignment="1">
      <alignment horizontal="center" vertical="center"/>
    </xf>
    <xf numFmtId="38" fontId="0" fillId="39" borderId="47" xfId="56" applyFont="1" applyFill="1" applyBorder="1" applyAlignment="1">
      <alignment horizontal="center" shrinkToFit="1"/>
    </xf>
    <xf numFmtId="38" fontId="0" fillId="39" borderId="24" xfId="56" applyFont="1" applyFill="1" applyBorder="1" applyAlignment="1">
      <alignment horizontal="center" shrinkToFit="1"/>
    </xf>
    <xf numFmtId="38" fontId="0" fillId="39" borderId="48" xfId="56" applyFont="1" applyFill="1" applyBorder="1" applyAlignment="1">
      <alignment horizontal="center" shrinkToFit="1"/>
    </xf>
    <xf numFmtId="38" fontId="0" fillId="39" borderId="18" xfId="56" applyFont="1" applyFill="1" applyBorder="1" applyAlignment="1">
      <alignment horizontal="center" shrinkToFit="1"/>
    </xf>
    <xf numFmtId="38" fontId="0" fillId="39" borderId="12" xfId="56" applyFont="1" applyFill="1" applyBorder="1" applyAlignment="1">
      <alignment horizontal="center" shrinkToFit="1"/>
    </xf>
    <xf numFmtId="38" fontId="0" fillId="39" borderId="11" xfId="56" applyFont="1" applyFill="1" applyBorder="1" applyAlignment="1">
      <alignment horizontal="center" shrinkToFit="1"/>
    </xf>
    <xf numFmtId="38" fontId="2" fillId="0" borderId="49" xfId="56" applyFont="1" applyBorder="1" applyAlignment="1">
      <alignment horizontal="center" vertical="distributed" textRotation="255"/>
    </xf>
    <xf numFmtId="38" fontId="2" fillId="0" borderId="50" xfId="56" applyFont="1" applyBorder="1" applyAlignment="1">
      <alignment horizontal="center" vertical="distributed" textRotation="255"/>
    </xf>
    <xf numFmtId="38" fontId="2" fillId="0" borderId="51" xfId="56" applyFont="1" applyBorder="1" applyAlignment="1">
      <alignment horizontal="center" vertical="distributed" textRotation="255"/>
    </xf>
    <xf numFmtId="38" fontId="2" fillId="0" borderId="52" xfId="56" applyFont="1" applyBorder="1" applyAlignment="1">
      <alignment horizontal="center" vertical="center"/>
    </xf>
    <xf numFmtId="38" fontId="2" fillId="0" borderId="15" xfId="56" applyFont="1" applyBorder="1" applyAlignment="1">
      <alignment horizontal="center" vertical="center"/>
    </xf>
    <xf numFmtId="38" fontId="2" fillId="0" borderId="14" xfId="56" applyFont="1" applyBorder="1" applyAlignment="1">
      <alignment horizontal="center" vertical="center"/>
    </xf>
    <xf numFmtId="38" fontId="2" fillId="0" borderId="53" xfId="56" applyFont="1" applyBorder="1" applyAlignment="1">
      <alignment horizontal="center" vertical="center"/>
    </xf>
    <xf numFmtId="38" fontId="2" fillId="0" borderId="12" xfId="56" applyFont="1" applyBorder="1" applyAlignment="1">
      <alignment horizontal="center" vertical="center"/>
    </xf>
    <xf numFmtId="38" fontId="2" fillId="0" borderId="11" xfId="56" applyFont="1" applyBorder="1" applyAlignment="1">
      <alignment horizontal="center" vertical="center"/>
    </xf>
    <xf numFmtId="38" fontId="2" fillId="0" borderId="17" xfId="56" applyFont="1" applyBorder="1" applyAlignment="1">
      <alignment horizontal="center" vertical="center"/>
    </xf>
    <xf numFmtId="38" fontId="2" fillId="0" borderId="54" xfId="56" applyFont="1" applyBorder="1" applyAlignment="1">
      <alignment horizontal="center" vertical="center"/>
    </xf>
    <xf numFmtId="38" fontId="0" fillId="36" borderId="55" xfId="56" applyFont="1" applyFill="1" applyBorder="1" applyAlignment="1">
      <alignment horizontal="center" vertical="center"/>
    </xf>
    <xf numFmtId="38" fontId="0" fillId="36" borderId="15" xfId="56" applyFont="1" applyFill="1" applyBorder="1" applyAlignment="1">
      <alignment horizontal="center" vertical="center"/>
    </xf>
    <xf numFmtId="38" fontId="0" fillId="36" borderId="0" xfId="56" applyFont="1" applyFill="1" applyBorder="1" applyAlignment="1">
      <alignment horizontal="center" vertical="center"/>
    </xf>
    <xf numFmtId="38" fontId="0" fillId="36" borderId="14" xfId="56" applyFont="1" applyFill="1" applyBorder="1" applyAlignment="1">
      <alignment horizontal="center" vertical="center"/>
    </xf>
    <xf numFmtId="38" fontId="0" fillId="36" borderId="18" xfId="56" applyFont="1" applyFill="1" applyBorder="1" applyAlignment="1">
      <alignment horizontal="center" vertical="center"/>
    </xf>
    <xf numFmtId="38" fontId="0" fillId="36" borderId="12" xfId="56" applyFont="1" applyFill="1" applyBorder="1" applyAlignment="1">
      <alignment horizontal="center" vertical="center"/>
    </xf>
    <xf numFmtId="38" fontId="0" fillId="36" borderId="11" xfId="56" applyFont="1" applyFill="1" applyBorder="1" applyAlignment="1">
      <alignment horizontal="center" vertical="center"/>
    </xf>
    <xf numFmtId="38" fontId="0" fillId="0" borderId="26" xfId="56" applyFont="1" applyBorder="1" applyAlignment="1">
      <alignment horizontal="center" vertical="center"/>
    </xf>
    <xf numFmtId="38" fontId="0" fillId="0" borderId="37" xfId="56" applyFont="1" applyBorder="1" applyAlignment="1">
      <alignment horizontal="center" vertical="center"/>
    </xf>
    <xf numFmtId="38" fontId="0" fillId="0" borderId="56" xfId="56" applyFont="1" applyBorder="1" applyAlignment="1">
      <alignment horizontal="center" vertical="center"/>
    </xf>
    <xf numFmtId="38" fontId="0" fillId="0" borderId="37" xfId="56" applyFont="1" applyBorder="1" applyAlignment="1">
      <alignment horizontal="center" vertical="center"/>
    </xf>
    <xf numFmtId="38" fontId="0" fillId="0" borderId="33" xfId="56" applyFont="1" applyBorder="1" applyAlignment="1">
      <alignment horizontal="center" vertical="center"/>
    </xf>
    <xf numFmtId="38" fontId="0" fillId="0" borderId="26" xfId="56" applyFont="1" applyBorder="1" applyAlignment="1">
      <alignment horizontal="center" vertical="center"/>
    </xf>
    <xf numFmtId="38" fontId="0" fillId="0" borderId="57" xfId="56" applyFont="1" applyBorder="1" applyAlignment="1">
      <alignment horizontal="center" vertical="center"/>
    </xf>
    <xf numFmtId="38" fontId="0" fillId="36" borderId="58" xfId="56" applyFont="1" applyFill="1" applyBorder="1" applyAlignment="1">
      <alignment horizontal="center" vertical="center"/>
    </xf>
    <xf numFmtId="38" fontId="0" fillId="36" borderId="51" xfId="56" applyFont="1" applyFill="1" applyBorder="1" applyAlignment="1">
      <alignment horizontal="center" vertical="center"/>
    </xf>
    <xf numFmtId="38" fontId="0" fillId="36" borderId="58" xfId="56" applyFont="1" applyFill="1" applyBorder="1" applyAlignment="1">
      <alignment horizontal="center" vertical="center" textRotation="255" shrinkToFit="1"/>
    </xf>
    <xf numFmtId="38" fontId="0" fillId="36" borderId="51" xfId="56" applyFont="1" applyFill="1" applyBorder="1" applyAlignment="1">
      <alignment horizontal="center" vertical="center" textRotation="255" shrinkToFit="1"/>
    </xf>
    <xf numFmtId="38" fontId="0" fillId="36" borderId="52" xfId="56" applyFont="1" applyFill="1" applyBorder="1" applyAlignment="1">
      <alignment horizontal="center" vertical="center"/>
    </xf>
    <xf numFmtId="38" fontId="0" fillId="36" borderId="14" xfId="56" applyFont="1" applyFill="1" applyBorder="1" applyAlignment="1">
      <alignment horizontal="center" vertical="center"/>
    </xf>
    <xf numFmtId="38" fontId="0" fillId="36" borderId="53" xfId="56" applyFont="1" applyFill="1" applyBorder="1" applyAlignment="1">
      <alignment horizontal="center" vertical="center"/>
    </xf>
    <xf numFmtId="38" fontId="0" fillId="36" borderId="11" xfId="56" applyFont="1" applyFill="1" applyBorder="1" applyAlignment="1">
      <alignment horizontal="center" vertical="center"/>
    </xf>
    <xf numFmtId="38" fontId="0" fillId="0" borderId="52" xfId="56" applyFont="1" applyBorder="1" applyAlignment="1">
      <alignment horizontal="center" vertical="center"/>
    </xf>
    <xf numFmtId="38" fontId="0" fillId="0" borderId="15" xfId="56" applyFont="1" applyBorder="1" applyAlignment="1">
      <alignment horizontal="center" vertical="center"/>
    </xf>
    <xf numFmtId="38" fontId="0" fillId="0" borderId="14" xfId="56" applyFont="1" applyBorder="1" applyAlignment="1">
      <alignment horizontal="center" vertical="center"/>
    </xf>
    <xf numFmtId="38" fontId="0" fillId="0" borderId="17" xfId="56" applyFont="1" applyBorder="1" applyAlignment="1">
      <alignment horizontal="center" vertical="center"/>
    </xf>
    <xf numFmtId="38" fontId="2" fillId="36" borderId="59" xfId="56" applyFont="1" applyFill="1" applyBorder="1" applyAlignment="1">
      <alignment horizontal="center" vertical="center"/>
    </xf>
    <xf numFmtId="38" fontId="2" fillId="36" borderId="60" xfId="56" applyFont="1" applyFill="1" applyBorder="1" applyAlignment="1">
      <alignment horizontal="center" vertical="center"/>
    </xf>
    <xf numFmtId="38" fontId="2" fillId="0" borderId="51" xfId="56" applyFont="1" applyBorder="1" applyAlignment="1">
      <alignment vertical="center"/>
    </xf>
    <xf numFmtId="38" fontId="2" fillId="0" borderId="1" xfId="56" applyFont="1" applyBorder="1" applyAlignment="1">
      <alignment vertical="center"/>
    </xf>
    <xf numFmtId="177" fontId="2" fillId="0" borderId="1" xfId="56" applyNumberFormat="1" applyFont="1" applyBorder="1" applyAlignment="1">
      <alignment vertical="center"/>
    </xf>
    <xf numFmtId="38" fontId="2" fillId="0" borderId="1" xfId="56" applyFont="1" applyBorder="1" applyAlignment="1">
      <alignment horizontal="center" vertical="center" shrinkToFit="1"/>
    </xf>
    <xf numFmtId="195" fontId="2" fillId="0" borderId="1" xfId="56" applyNumberFormat="1" applyFont="1" applyBorder="1" applyAlignment="1">
      <alignment vertical="center"/>
    </xf>
    <xf numFmtId="195" fontId="2" fillId="38" borderId="52" xfId="56" applyNumberFormat="1" applyFont="1" applyFill="1" applyBorder="1" applyAlignment="1">
      <alignment horizontal="right" vertical="center"/>
    </xf>
    <xf numFmtId="195" fontId="2" fillId="38" borderId="14" xfId="56" applyNumberFormat="1" applyFont="1" applyFill="1" applyBorder="1" applyAlignment="1">
      <alignment horizontal="right" vertical="center"/>
    </xf>
    <xf numFmtId="195" fontId="2" fillId="38" borderId="53" xfId="56" applyNumberFormat="1" applyFont="1" applyFill="1" applyBorder="1" applyAlignment="1">
      <alignment horizontal="right" vertical="center"/>
    </xf>
    <xf numFmtId="195" fontId="2" fillId="38" borderId="11" xfId="56" applyNumberFormat="1" applyFont="1" applyFill="1" applyBorder="1" applyAlignment="1">
      <alignment horizontal="right" vertical="center"/>
    </xf>
    <xf numFmtId="192" fontId="2" fillId="0" borderId="61" xfId="56" applyNumberFormat="1" applyFont="1" applyBorder="1" applyAlignment="1">
      <alignment horizontal="right" vertical="center"/>
    </xf>
    <xf numFmtId="192" fontId="2" fillId="0" borderId="62" xfId="56" applyNumberFormat="1" applyFont="1" applyBorder="1" applyAlignment="1">
      <alignment horizontal="right" vertical="center"/>
    </xf>
    <xf numFmtId="195" fontId="2" fillId="38" borderId="63" xfId="56" applyNumberFormat="1" applyFont="1" applyFill="1" applyBorder="1" applyAlignment="1">
      <alignment horizontal="right" vertical="center"/>
    </xf>
    <xf numFmtId="195" fontId="2" fillId="38" borderId="61" xfId="56" applyNumberFormat="1" applyFont="1" applyFill="1" applyBorder="1" applyAlignment="1">
      <alignment horizontal="right" vertical="center"/>
    </xf>
    <xf numFmtId="192" fontId="2" fillId="0" borderId="58" xfId="56" applyNumberFormat="1" applyFont="1" applyBorder="1" applyAlignment="1">
      <alignment horizontal="right" vertical="center"/>
    </xf>
    <xf numFmtId="192" fontId="2" fillId="0" borderId="52" xfId="56" applyNumberFormat="1" applyFont="1" applyBorder="1" applyAlignment="1">
      <alignment horizontal="right" vertical="center"/>
    </xf>
    <xf numFmtId="195" fontId="2" fillId="39" borderId="64" xfId="56" applyNumberFormat="1" applyFont="1" applyFill="1" applyBorder="1" applyAlignment="1">
      <alignment horizontal="right" vertical="center"/>
    </xf>
    <xf numFmtId="195" fontId="2" fillId="39" borderId="61" xfId="56" applyNumberFormat="1" applyFont="1" applyFill="1" applyBorder="1" applyAlignment="1">
      <alignment horizontal="right" vertical="center"/>
    </xf>
    <xf numFmtId="192" fontId="2" fillId="0" borderId="58" xfId="56" applyNumberFormat="1" applyFont="1" applyBorder="1" applyAlignment="1">
      <alignment horizontal="right" vertical="center" shrinkToFit="1"/>
    </xf>
    <xf numFmtId="192" fontId="2" fillId="0" borderId="52" xfId="56" applyNumberFormat="1" applyFont="1" applyBorder="1" applyAlignment="1">
      <alignment horizontal="right" vertical="center" shrinkToFit="1"/>
    </xf>
    <xf numFmtId="195" fontId="2" fillId="39" borderId="64" xfId="56" applyNumberFormat="1" applyFont="1" applyFill="1" applyBorder="1" applyAlignment="1">
      <alignment horizontal="right" vertical="center" shrinkToFit="1"/>
    </xf>
    <xf numFmtId="195" fontId="2" fillId="39" borderId="61" xfId="56" applyNumberFormat="1" applyFont="1" applyFill="1" applyBorder="1" applyAlignment="1">
      <alignment horizontal="right" vertical="center" shrinkToFit="1"/>
    </xf>
    <xf numFmtId="195" fontId="2" fillId="39" borderId="65" xfId="56" applyNumberFormat="1" applyFont="1" applyFill="1" applyBorder="1" applyAlignment="1">
      <alignment horizontal="right" vertical="center" shrinkToFit="1"/>
    </xf>
    <xf numFmtId="192" fontId="2" fillId="38" borderId="51" xfId="56" applyNumberFormat="1" applyFont="1" applyFill="1" applyBorder="1" applyAlignment="1">
      <alignment horizontal="right" vertical="center"/>
    </xf>
    <xf numFmtId="192" fontId="2" fillId="38" borderId="66" xfId="56" applyNumberFormat="1" applyFont="1" applyFill="1" applyBorder="1" applyAlignment="1">
      <alignment horizontal="right" vertical="center"/>
    </xf>
    <xf numFmtId="195" fontId="2" fillId="38" borderId="51" xfId="56" applyNumberFormat="1" applyFont="1" applyFill="1" applyBorder="1" applyAlignment="1">
      <alignment horizontal="right" vertical="center"/>
    </xf>
    <xf numFmtId="192" fontId="2" fillId="39" borderId="67" xfId="56" applyNumberFormat="1" applyFont="1" applyFill="1" applyBorder="1" applyAlignment="1">
      <alignment horizontal="right" vertical="center"/>
    </xf>
    <xf numFmtId="192" fontId="2" fillId="39" borderId="68" xfId="56" applyNumberFormat="1" applyFont="1" applyFill="1" applyBorder="1" applyAlignment="1">
      <alignment horizontal="right" vertical="center"/>
    </xf>
    <xf numFmtId="195" fontId="2" fillId="39" borderId="69" xfId="56" applyNumberFormat="1" applyFont="1" applyFill="1" applyBorder="1" applyAlignment="1">
      <alignment horizontal="right" vertical="center"/>
    </xf>
    <xf numFmtId="195" fontId="2" fillId="39" borderId="67" xfId="56" applyNumberFormat="1" applyFont="1" applyFill="1" applyBorder="1" applyAlignment="1">
      <alignment horizontal="right" vertical="center"/>
    </xf>
    <xf numFmtId="192" fontId="2" fillId="39" borderId="67" xfId="56" applyNumberFormat="1" applyFont="1" applyFill="1" applyBorder="1" applyAlignment="1">
      <alignment horizontal="right" vertical="center" shrinkToFit="1"/>
    </xf>
    <xf numFmtId="192" fontId="2" fillId="39" borderId="68" xfId="56" applyNumberFormat="1" applyFont="1" applyFill="1" applyBorder="1" applyAlignment="1">
      <alignment horizontal="right" vertical="center" shrinkToFit="1"/>
    </xf>
    <xf numFmtId="195" fontId="2" fillId="39" borderId="69" xfId="56" applyNumberFormat="1" applyFont="1" applyFill="1" applyBorder="1" applyAlignment="1">
      <alignment horizontal="right" vertical="center" shrinkToFit="1"/>
    </xf>
    <xf numFmtId="195" fontId="2" fillId="39" borderId="67" xfId="56" applyNumberFormat="1" applyFont="1" applyFill="1" applyBorder="1" applyAlignment="1">
      <alignment horizontal="right" vertical="center" shrinkToFit="1"/>
    </xf>
    <xf numFmtId="195" fontId="2" fillId="39" borderId="70" xfId="56" applyNumberFormat="1" applyFont="1" applyFill="1" applyBorder="1" applyAlignment="1">
      <alignment horizontal="right" vertical="center" shrinkToFit="1"/>
    </xf>
    <xf numFmtId="38" fontId="2" fillId="0" borderId="1" xfId="56" applyFont="1" applyBorder="1" applyAlignment="1" applyProtection="1">
      <alignment horizontal="center" vertical="center" shrinkToFit="1"/>
      <protection/>
    </xf>
    <xf numFmtId="38" fontId="2" fillId="36" borderId="71" xfId="56" applyFont="1" applyFill="1" applyBorder="1" applyAlignment="1">
      <alignment horizontal="center" vertical="center"/>
    </xf>
    <xf numFmtId="38" fontId="2" fillId="0" borderId="58" xfId="56" applyFont="1" applyBorder="1" applyAlignment="1">
      <alignment vertical="center"/>
    </xf>
    <xf numFmtId="195" fontId="2" fillId="0" borderId="58" xfId="56" applyNumberFormat="1" applyFont="1" applyBorder="1" applyAlignment="1">
      <alignment vertical="center" shrinkToFit="1"/>
    </xf>
    <xf numFmtId="195" fontId="2" fillId="0" borderId="51" xfId="56" applyNumberFormat="1" applyFont="1" applyBorder="1" applyAlignment="1">
      <alignment vertical="center" shrinkToFit="1"/>
    </xf>
    <xf numFmtId="38" fontId="2" fillId="36" borderId="72" xfId="56" applyFont="1" applyFill="1" applyBorder="1" applyAlignment="1">
      <alignment horizontal="center" vertical="center"/>
    </xf>
    <xf numFmtId="38" fontId="0" fillId="0" borderId="58" xfId="56" applyFont="1" applyBorder="1" applyAlignment="1">
      <alignment horizontal="center" vertical="center"/>
    </xf>
    <xf numFmtId="38" fontId="0" fillId="0" borderId="73" xfId="56" applyFont="1" applyBorder="1" applyAlignment="1">
      <alignment horizontal="center" vertical="center"/>
    </xf>
    <xf numFmtId="38" fontId="2" fillId="0" borderId="1" xfId="56" applyFont="1" applyBorder="1" applyAlignment="1">
      <alignment horizontal="center" vertical="center"/>
    </xf>
    <xf numFmtId="38" fontId="2" fillId="0" borderId="74" xfId="56" applyFont="1" applyBorder="1" applyAlignment="1">
      <alignment horizontal="center" vertical="center"/>
    </xf>
    <xf numFmtId="38" fontId="2" fillId="0" borderId="74" xfId="56" applyFont="1" applyBorder="1" applyAlignment="1">
      <alignment horizontal="center" vertical="center" shrinkToFit="1"/>
    </xf>
    <xf numFmtId="195" fontId="2" fillId="0" borderId="1" xfId="56" applyNumberFormat="1" applyFont="1" applyBorder="1" applyAlignment="1">
      <alignment horizontal="center" vertical="center"/>
    </xf>
    <xf numFmtId="195" fontId="2" fillId="0" borderId="74" xfId="56" applyNumberFormat="1" applyFont="1" applyBorder="1" applyAlignment="1">
      <alignment horizontal="center" vertical="center"/>
    </xf>
    <xf numFmtId="195" fontId="2" fillId="39" borderId="52" xfId="56" applyNumberFormat="1" applyFont="1" applyFill="1" applyBorder="1" applyAlignment="1">
      <alignment horizontal="right" vertical="center"/>
    </xf>
    <xf numFmtId="195" fontId="2" fillId="39" borderId="14" xfId="56" applyNumberFormat="1" applyFont="1" applyFill="1" applyBorder="1" applyAlignment="1">
      <alignment horizontal="right" vertical="center"/>
    </xf>
    <xf numFmtId="195" fontId="2" fillId="39" borderId="75" xfId="56" applyNumberFormat="1" applyFont="1" applyFill="1" applyBorder="1" applyAlignment="1">
      <alignment horizontal="right" vertical="center"/>
    </xf>
    <xf numFmtId="195" fontId="2" fillId="39" borderId="76" xfId="56" applyNumberFormat="1" applyFont="1" applyFill="1" applyBorder="1" applyAlignment="1">
      <alignment horizontal="right" vertical="center"/>
    </xf>
    <xf numFmtId="38" fontId="2" fillId="0" borderId="58" xfId="56" applyFont="1" applyBorder="1" applyAlignment="1">
      <alignment horizontal="center" vertical="center"/>
    </xf>
    <xf numFmtId="38" fontId="2" fillId="0" borderId="77" xfId="56" applyFont="1" applyBorder="1" applyAlignment="1">
      <alignment horizontal="center" vertical="center"/>
    </xf>
    <xf numFmtId="195" fontId="2" fillId="38" borderId="58" xfId="56" applyNumberFormat="1" applyFont="1" applyFill="1" applyBorder="1" applyAlignment="1">
      <alignment horizontal="right" vertical="center"/>
    </xf>
    <xf numFmtId="195" fontId="2" fillId="39" borderId="78" xfId="56" applyNumberFormat="1" applyFont="1" applyFill="1" applyBorder="1" applyAlignment="1">
      <alignment horizontal="right" vertical="center"/>
    </xf>
    <xf numFmtId="195" fontId="2" fillId="39" borderId="58" xfId="56" applyNumberFormat="1" applyFont="1" applyFill="1" applyBorder="1" applyAlignment="1">
      <alignment horizontal="right" vertical="center"/>
    </xf>
    <xf numFmtId="195" fontId="2" fillId="39" borderId="79" xfId="56" applyNumberFormat="1" applyFont="1" applyFill="1" applyBorder="1" applyAlignment="1">
      <alignment horizontal="right" vertical="center"/>
    </xf>
    <xf numFmtId="38" fontId="2" fillId="0" borderId="67" xfId="56" applyFont="1" applyBorder="1" applyAlignment="1">
      <alignment horizontal="center" vertical="center"/>
    </xf>
    <xf numFmtId="38" fontId="2" fillId="0" borderId="80" xfId="56" applyFont="1" applyBorder="1" applyAlignment="1">
      <alignment horizontal="center" vertical="center"/>
    </xf>
    <xf numFmtId="195" fontId="2" fillId="38" borderId="69" xfId="56" applyNumberFormat="1" applyFont="1" applyFill="1" applyBorder="1" applyAlignment="1">
      <alignment horizontal="right" vertical="center"/>
    </xf>
    <xf numFmtId="195" fontId="2" fillId="38" borderId="67" xfId="56" applyNumberFormat="1" applyFont="1" applyFill="1" applyBorder="1" applyAlignment="1">
      <alignment horizontal="right" vertical="center"/>
    </xf>
    <xf numFmtId="38" fontId="2" fillId="0" borderId="68" xfId="56" applyFont="1" applyBorder="1" applyAlignment="1">
      <alignment horizontal="center" vertical="center"/>
    </xf>
    <xf numFmtId="38" fontId="2" fillId="0" borderId="81" xfId="56" applyFont="1" applyBorder="1" applyAlignment="1">
      <alignment horizontal="center" vertical="center"/>
    </xf>
    <xf numFmtId="195" fontId="2" fillId="39" borderId="82" xfId="56" applyNumberFormat="1" applyFont="1" applyFill="1" applyBorder="1" applyAlignment="1">
      <alignment horizontal="right" vertical="center"/>
    </xf>
    <xf numFmtId="195" fontId="2" fillId="39" borderId="74" xfId="56" applyNumberFormat="1" applyFont="1" applyFill="1" applyBorder="1" applyAlignment="1">
      <alignment horizontal="right" vertical="center"/>
    </xf>
    <xf numFmtId="38" fontId="2" fillId="0" borderId="83" xfId="56" applyFont="1" applyBorder="1" applyAlignment="1">
      <alignment horizontal="center" vertical="center"/>
    </xf>
    <xf numFmtId="195" fontId="2" fillId="38" borderId="82" xfId="56" applyNumberFormat="1" applyFont="1" applyFill="1" applyBorder="1" applyAlignment="1">
      <alignment horizontal="right" vertical="center"/>
    </xf>
    <xf numFmtId="195" fontId="2" fillId="38" borderId="74" xfId="56" applyNumberFormat="1" applyFont="1" applyFill="1" applyBorder="1" applyAlignment="1">
      <alignment horizontal="right" vertical="center"/>
    </xf>
    <xf numFmtId="38" fontId="2" fillId="0" borderId="84" xfId="56" applyFont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 shrinkToFit="1"/>
    </xf>
    <xf numFmtId="0" fontId="0" fillId="35" borderId="31" xfId="0" applyFill="1" applyBorder="1" applyAlignment="1" applyProtection="1">
      <alignment horizontal="center" vertical="center" shrinkToFit="1"/>
      <protection/>
    </xf>
    <xf numFmtId="0" fontId="0" fillId="35" borderId="19" xfId="0" applyFill="1" applyBorder="1" applyAlignment="1" applyProtection="1">
      <alignment horizontal="center" vertical="center" shrinkToFit="1"/>
      <protection/>
    </xf>
    <xf numFmtId="0" fontId="0" fillId="35" borderId="20" xfId="0" applyFill="1" applyBorder="1" applyAlignment="1" applyProtection="1">
      <alignment horizontal="center" vertical="center" shrinkToFit="1"/>
      <protection/>
    </xf>
    <xf numFmtId="0" fontId="0" fillId="35" borderId="34" xfId="0" applyFill="1" applyBorder="1" applyAlignment="1" applyProtection="1">
      <alignment horizontal="center" vertical="center" shrinkToFit="1"/>
      <protection/>
    </xf>
    <xf numFmtId="0" fontId="0" fillId="35" borderId="35" xfId="0" applyFill="1" applyBorder="1" applyAlignment="1" applyProtection="1">
      <alignment horizontal="center" vertical="center" shrinkToFit="1"/>
      <protection/>
    </xf>
    <xf numFmtId="0" fontId="0" fillId="35" borderId="36" xfId="0" applyFill="1" applyBorder="1" applyAlignment="1" applyProtection="1">
      <alignment horizontal="center" vertical="center" shrinkToFit="1"/>
      <protection/>
    </xf>
    <xf numFmtId="0" fontId="0" fillId="0" borderId="0" xfId="0" applyAlignment="1" quotePrefix="1">
      <alignment horizontal="center" vertical="center" shrinkToFit="1"/>
    </xf>
    <xf numFmtId="195" fontId="2" fillId="0" borderId="69" xfId="56" applyNumberFormat="1" applyFont="1" applyBorder="1" applyAlignment="1">
      <alignment horizontal="right" vertical="center" shrinkToFit="1"/>
    </xf>
    <xf numFmtId="195" fontId="2" fillId="0" borderId="67" xfId="56" applyNumberFormat="1" applyFont="1" applyBorder="1" applyAlignment="1">
      <alignment horizontal="right" vertical="center" shrinkToFit="1"/>
    </xf>
    <xf numFmtId="192" fontId="2" fillId="0" borderId="67" xfId="56" applyNumberFormat="1" applyFont="1" applyBorder="1" applyAlignment="1">
      <alignment horizontal="right" vertical="center" shrinkToFit="1"/>
    </xf>
    <xf numFmtId="192" fontId="2" fillId="0" borderId="68" xfId="56" applyNumberFormat="1" applyFont="1" applyBorder="1" applyAlignment="1">
      <alignment horizontal="right" vertical="center" shrinkToFit="1"/>
    </xf>
    <xf numFmtId="195" fontId="2" fillId="0" borderId="64" xfId="56" applyNumberFormat="1" applyFont="1" applyBorder="1" applyAlignment="1">
      <alignment horizontal="right" vertical="center" shrinkToFit="1"/>
    </xf>
    <xf numFmtId="195" fontId="2" fillId="0" borderId="61" xfId="56" applyNumberFormat="1" applyFont="1" applyBorder="1" applyAlignment="1">
      <alignment horizontal="right" vertical="center" shrinkToFit="1"/>
    </xf>
    <xf numFmtId="192" fontId="2" fillId="0" borderId="61" xfId="56" applyNumberFormat="1" applyFont="1" applyBorder="1" applyAlignment="1">
      <alignment horizontal="right" vertical="center" shrinkToFit="1"/>
    </xf>
    <xf numFmtId="192" fontId="2" fillId="0" borderId="62" xfId="56" applyNumberFormat="1" applyFont="1" applyBorder="1" applyAlignment="1">
      <alignment horizontal="right" vertical="center" shrinkToFit="1"/>
    </xf>
    <xf numFmtId="192" fontId="2" fillId="0" borderId="51" xfId="56" applyNumberFormat="1" applyFont="1" applyBorder="1" applyAlignment="1">
      <alignment horizontal="right" vertical="center" shrinkToFit="1"/>
    </xf>
    <xf numFmtId="192" fontId="2" fillId="0" borderId="66" xfId="56" applyNumberFormat="1" applyFont="1" applyBorder="1" applyAlignment="1">
      <alignment horizontal="right" vertical="center" shrinkToFit="1"/>
    </xf>
    <xf numFmtId="177" fontId="2" fillId="0" borderId="1" xfId="56" applyNumberFormat="1" applyFont="1" applyBorder="1" applyAlignment="1">
      <alignment vertical="center" shrinkToFit="1"/>
    </xf>
    <xf numFmtId="195" fontId="2" fillId="0" borderId="1" xfId="56" applyNumberFormat="1" applyFont="1" applyBorder="1" applyAlignment="1" applyProtection="1">
      <alignment vertical="center" shrinkToFit="1"/>
      <protection/>
    </xf>
    <xf numFmtId="195" fontId="2" fillId="0" borderId="63" xfId="56" applyNumberFormat="1" applyFont="1" applyBorder="1" applyAlignment="1">
      <alignment horizontal="right" vertical="center" shrinkToFit="1"/>
    </xf>
    <xf numFmtId="195" fontId="2" fillId="0" borderId="11" xfId="56" applyNumberFormat="1" applyFont="1" applyBorder="1" applyAlignment="1">
      <alignment horizontal="right" vertical="center" shrinkToFit="1"/>
    </xf>
    <xf numFmtId="195" fontId="2" fillId="0" borderId="51" xfId="56" applyNumberFormat="1" applyFont="1" applyBorder="1" applyAlignment="1">
      <alignment horizontal="right" vertical="center" shrinkToFit="1"/>
    </xf>
    <xf numFmtId="195" fontId="2" fillId="0" borderId="1" xfId="56" applyNumberFormat="1" applyFont="1" applyBorder="1" applyAlignment="1">
      <alignment vertical="center" shrinkToFit="1"/>
    </xf>
    <xf numFmtId="177" fontId="2" fillId="0" borderId="1" xfId="56" applyNumberFormat="1" applyFont="1" applyBorder="1" applyAlignment="1" applyProtection="1">
      <alignment vertical="center" shrinkToFit="1"/>
      <protection/>
    </xf>
    <xf numFmtId="195" fontId="2" fillId="0" borderId="52" xfId="56" applyNumberFormat="1" applyFont="1" applyBorder="1" applyAlignment="1">
      <alignment horizontal="right" vertical="center" shrinkToFit="1"/>
    </xf>
    <xf numFmtId="195" fontId="2" fillId="0" borderId="14" xfId="56" applyNumberFormat="1" applyFont="1" applyBorder="1" applyAlignment="1">
      <alignment horizontal="right" vertical="center" shrinkToFit="1"/>
    </xf>
    <xf numFmtId="195" fontId="2" fillId="0" borderId="53" xfId="56" applyNumberFormat="1" applyFont="1" applyBorder="1" applyAlignment="1">
      <alignment horizontal="right" vertical="center" shrinkToFit="1"/>
    </xf>
    <xf numFmtId="195" fontId="2" fillId="0" borderId="75" xfId="56" applyNumberFormat="1" applyFont="1" applyBorder="1" applyAlignment="1">
      <alignment horizontal="right" vertical="center" shrinkToFit="1"/>
    </xf>
    <xf numFmtId="195" fontId="2" fillId="0" borderId="76" xfId="56" applyNumberFormat="1" applyFont="1" applyBorder="1" applyAlignment="1">
      <alignment horizontal="right" vertical="center" shrinkToFit="1"/>
    </xf>
    <xf numFmtId="38" fontId="2" fillId="0" borderId="12" xfId="56" applyFont="1" applyBorder="1" applyAlignment="1">
      <alignment horizontal="center" shrinkToFit="1"/>
    </xf>
    <xf numFmtId="195" fontId="2" fillId="0" borderId="1" xfId="56" applyNumberFormat="1" applyFont="1" applyBorder="1" applyAlignment="1">
      <alignment horizontal="center" vertical="center" shrinkToFit="1"/>
    </xf>
    <xf numFmtId="195" fontId="2" fillId="0" borderId="74" xfId="56" applyNumberFormat="1" applyFont="1" applyBorder="1" applyAlignment="1">
      <alignment horizontal="center" vertical="center" shrinkToFit="1"/>
    </xf>
    <xf numFmtId="38" fontId="0" fillId="0" borderId="47" xfId="56" applyFont="1" applyBorder="1" applyAlignment="1">
      <alignment horizontal="center" shrinkToFit="1"/>
    </xf>
    <xf numFmtId="38" fontId="0" fillId="0" borderId="24" xfId="56" applyFont="1" applyBorder="1" applyAlignment="1">
      <alignment horizontal="center" shrinkToFit="1"/>
    </xf>
    <xf numFmtId="38" fontId="0" fillId="0" borderId="48" xfId="56" applyFont="1" applyBorder="1" applyAlignment="1">
      <alignment horizontal="center" shrinkToFit="1"/>
    </xf>
    <xf numFmtId="38" fontId="0" fillId="0" borderId="18" xfId="56" applyFont="1" applyBorder="1" applyAlignment="1">
      <alignment horizontal="center" shrinkToFit="1"/>
    </xf>
    <xf numFmtId="38" fontId="0" fillId="0" borderId="12" xfId="56" applyFont="1" applyBorder="1" applyAlignment="1">
      <alignment horizontal="center" shrinkToFit="1"/>
    </xf>
    <xf numFmtId="38" fontId="0" fillId="0" borderId="11" xfId="56" applyFont="1" applyBorder="1" applyAlignment="1">
      <alignment horizontal="center" shrinkToFit="1"/>
    </xf>
    <xf numFmtId="195" fontId="2" fillId="0" borderId="65" xfId="56" applyNumberFormat="1" applyFont="1" applyBorder="1" applyAlignment="1">
      <alignment horizontal="right" vertical="center" shrinkToFit="1"/>
    </xf>
    <xf numFmtId="195" fontId="2" fillId="0" borderId="70" xfId="56" applyNumberFormat="1" applyFont="1" applyBorder="1" applyAlignment="1">
      <alignment horizontal="right" vertical="center" shrinkToFit="1"/>
    </xf>
    <xf numFmtId="195" fontId="2" fillId="0" borderId="58" xfId="56" applyNumberFormat="1" applyFont="1" applyBorder="1" applyAlignment="1">
      <alignment horizontal="right" vertical="center" shrinkToFit="1"/>
    </xf>
    <xf numFmtId="38" fontId="2" fillId="0" borderId="58" xfId="56" applyFont="1" applyBorder="1" applyAlignment="1">
      <alignment horizontal="center" vertical="center" shrinkToFit="1"/>
    </xf>
    <xf numFmtId="38" fontId="2" fillId="0" borderId="77" xfId="56" applyFont="1" applyBorder="1" applyAlignment="1">
      <alignment horizontal="center" vertical="center" shrinkToFit="1"/>
    </xf>
    <xf numFmtId="38" fontId="2" fillId="0" borderId="67" xfId="56" applyFont="1" applyBorder="1" applyAlignment="1">
      <alignment horizontal="center" vertical="center" shrinkToFit="1"/>
    </xf>
    <xf numFmtId="38" fontId="2" fillId="0" borderId="80" xfId="56" applyFont="1" applyBorder="1" applyAlignment="1">
      <alignment horizontal="center" vertical="center" shrinkToFit="1"/>
    </xf>
    <xf numFmtId="38" fontId="2" fillId="0" borderId="52" xfId="56" applyFont="1" applyBorder="1" applyAlignment="1">
      <alignment horizontal="center" vertical="center" shrinkToFit="1"/>
    </xf>
    <xf numFmtId="38" fontId="2" fillId="0" borderId="68" xfId="56" applyFont="1" applyBorder="1" applyAlignment="1">
      <alignment horizontal="center" vertical="center" shrinkToFit="1"/>
    </xf>
    <xf numFmtId="195" fontId="2" fillId="0" borderId="82" xfId="56" applyNumberFormat="1" applyFont="1" applyBorder="1" applyAlignment="1">
      <alignment horizontal="right" vertical="center" shrinkToFit="1"/>
    </xf>
    <xf numFmtId="195" fontId="2" fillId="0" borderId="74" xfId="56" applyNumberFormat="1" applyFont="1" applyBorder="1" applyAlignment="1">
      <alignment horizontal="right" vertical="center" shrinkToFit="1"/>
    </xf>
    <xf numFmtId="195" fontId="2" fillId="0" borderId="78" xfId="56" applyNumberFormat="1" applyFont="1" applyBorder="1" applyAlignment="1">
      <alignment horizontal="right" vertical="center" shrinkToFit="1"/>
    </xf>
    <xf numFmtId="195" fontId="2" fillId="0" borderId="79" xfId="56" applyNumberFormat="1" applyFont="1" applyBorder="1" applyAlignment="1">
      <alignment horizontal="right" vertical="center" shrinkToFit="1"/>
    </xf>
    <xf numFmtId="195" fontId="2" fillId="0" borderId="85" xfId="56" applyNumberFormat="1" applyFont="1" applyBorder="1" applyAlignment="1">
      <alignment horizontal="right" vertical="center" shrinkToFit="1"/>
    </xf>
    <xf numFmtId="38" fontId="2" fillId="0" borderId="83" xfId="56" applyFont="1" applyBorder="1" applyAlignment="1">
      <alignment horizontal="center" vertical="center" shrinkToFit="1"/>
    </xf>
    <xf numFmtId="38" fontId="2" fillId="0" borderId="81" xfId="56" applyFont="1" applyBorder="1" applyAlignment="1">
      <alignment horizontal="center" vertical="center" shrinkToFit="1"/>
    </xf>
    <xf numFmtId="38" fontId="2" fillId="0" borderId="84" xfId="56" applyFont="1" applyBorder="1" applyAlignment="1">
      <alignment horizontal="center" vertical="center" shrinkToFit="1"/>
    </xf>
    <xf numFmtId="195" fontId="68" fillId="0" borderId="14" xfId="56" applyNumberFormat="1" applyFont="1" applyBorder="1" applyAlignment="1">
      <alignment horizontal="right" vertical="center" shrinkToFit="1"/>
    </xf>
    <xf numFmtId="195" fontId="68" fillId="0" borderId="58" xfId="56" applyNumberFormat="1" applyFont="1" applyBorder="1" applyAlignment="1">
      <alignment horizontal="right" vertical="center" shrinkToFit="1"/>
    </xf>
    <xf numFmtId="195" fontId="68" fillId="0" borderId="78" xfId="56" applyNumberFormat="1" applyFont="1" applyBorder="1" applyAlignment="1">
      <alignment horizontal="right" vertical="center" shrinkToFit="1"/>
    </xf>
    <xf numFmtId="195" fontId="68" fillId="0" borderId="79" xfId="56" applyNumberFormat="1" applyFont="1" applyBorder="1" applyAlignment="1">
      <alignment horizontal="right" vertical="center" shrinkToFit="1"/>
    </xf>
    <xf numFmtId="195" fontId="68" fillId="0" borderId="69" xfId="56" applyNumberFormat="1" applyFont="1" applyBorder="1" applyAlignment="1">
      <alignment horizontal="right" vertical="center" shrinkToFit="1"/>
    </xf>
    <xf numFmtId="195" fontId="68" fillId="0" borderId="67" xfId="56" applyNumberFormat="1" applyFont="1" applyBorder="1" applyAlignment="1">
      <alignment horizontal="right" vertical="center" shrinkToFit="1"/>
    </xf>
    <xf numFmtId="195" fontId="68" fillId="0" borderId="70" xfId="56" applyNumberFormat="1" applyFont="1" applyBorder="1" applyAlignment="1">
      <alignment horizontal="right" vertical="center" shrinkToFit="1"/>
    </xf>
    <xf numFmtId="190" fontId="0" fillId="0" borderId="26" xfId="56" applyNumberFormat="1" applyFont="1" applyBorder="1" applyAlignment="1">
      <alignment horizontal="center" vertical="center" shrinkToFit="1"/>
    </xf>
    <xf numFmtId="38" fontId="2" fillId="0" borderId="61" xfId="56" applyFont="1" applyBorder="1" applyAlignment="1">
      <alignment horizontal="center" vertical="center" shrinkToFit="1"/>
    </xf>
    <xf numFmtId="38" fontId="2" fillId="0" borderId="62" xfId="56" applyFont="1" applyBorder="1" applyAlignment="1">
      <alignment horizontal="center" vertical="center" shrinkToFit="1"/>
    </xf>
    <xf numFmtId="38" fontId="2" fillId="0" borderId="86" xfId="56" applyFont="1" applyBorder="1" applyAlignment="1">
      <alignment horizontal="center" vertical="center"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INET出来高報告印刷ﾌｫｰﾏｯﾄ" xfId="33"/>
    <cellStyle name="Grey" xfId="34"/>
    <cellStyle name="Input [yellow]" xfId="35"/>
    <cellStyle name="Normal - Style1" xfId="36"/>
    <cellStyle name="Normal_Assumptions" xfId="37"/>
    <cellStyle name="Percent [2]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パーセント 2" xfId="49"/>
    <cellStyle name="Hyperlink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桁区切り 2" xfId="58"/>
    <cellStyle name="桁区切り 2 2" xfId="59"/>
    <cellStyle name="桁区切り 2 3" xfId="60"/>
    <cellStyle name="桁区切り 3" xfId="61"/>
    <cellStyle name="桁区切り 4" xfId="62"/>
    <cellStyle name="桁区切り 5" xfId="63"/>
    <cellStyle name="桁区切り 6" xfId="64"/>
    <cellStyle name="桁区切り 7" xfId="65"/>
    <cellStyle name="桁区切り 8" xfId="66"/>
    <cellStyle name="見出し 1" xfId="67"/>
    <cellStyle name="見出し 2" xfId="68"/>
    <cellStyle name="見出し 3" xfId="69"/>
    <cellStyle name="見出し 4" xfId="70"/>
    <cellStyle name="集計" xfId="71"/>
    <cellStyle name="出力" xfId="72"/>
    <cellStyle name="説明文" xfId="73"/>
    <cellStyle name="Currency [0]" xfId="74"/>
    <cellStyle name="Currency" xfId="75"/>
    <cellStyle name="通貨 2" xfId="76"/>
    <cellStyle name="通貨 2 2" xfId="77"/>
    <cellStyle name="入力" xfId="78"/>
    <cellStyle name="標準 10" xfId="79"/>
    <cellStyle name="標準 11" xfId="80"/>
    <cellStyle name="標準 2" xfId="81"/>
    <cellStyle name="標準 2 2" xfId="82"/>
    <cellStyle name="標準 2 3" xfId="83"/>
    <cellStyle name="標準 2 4" xfId="84"/>
    <cellStyle name="標準 2_★フジタ資料請求　原紙★" xfId="85"/>
    <cellStyle name="標準 3" xfId="86"/>
    <cellStyle name="標準 4" xfId="87"/>
    <cellStyle name="標準 5" xfId="88"/>
    <cellStyle name="標準 6" xfId="89"/>
    <cellStyle name="標準 7" xfId="90"/>
    <cellStyle name="標準 8" xfId="91"/>
    <cellStyle name="標準 9" xfId="92"/>
    <cellStyle name="Followed Hyperlink" xfId="93"/>
    <cellStyle name="良い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47625</xdr:rowOff>
    </xdr:from>
    <xdr:to>
      <xdr:col>4</xdr:col>
      <xdr:colOff>104775</xdr:colOff>
      <xdr:row>21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57150" y="5200650"/>
          <a:ext cx="847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摘要</a:t>
          </a:r>
        </a:p>
      </xdr:txBody>
    </xdr:sp>
    <xdr:clientData/>
  </xdr:twoCellAnchor>
  <xdr:twoCellAnchor>
    <xdr:from>
      <xdr:col>46</xdr:col>
      <xdr:colOff>66675</xdr:colOff>
      <xdr:row>6</xdr:row>
      <xdr:rowOff>66675</xdr:rowOff>
    </xdr:from>
    <xdr:to>
      <xdr:col>47</xdr:col>
      <xdr:colOff>104775</xdr:colOff>
      <xdr:row>6</xdr:row>
      <xdr:rowOff>285750</xdr:rowOff>
    </xdr:to>
    <xdr:sp>
      <xdr:nvSpPr>
        <xdr:cNvPr id="2" name="円/楕円 2"/>
        <xdr:cNvSpPr>
          <a:spLocks/>
        </xdr:cNvSpPr>
      </xdr:nvSpPr>
      <xdr:spPr>
        <a:xfrm>
          <a:off x="9344025" y="1438275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29</xdr:col>
      <xdr:colOff>0</xdr:colOff>
      <xdr:row>14</xdr:row>
      <xdr:rowOff>180975</xdr:rowOff>
    </xdr:from>
    <xdr:to>
      <xdr:col>47</xdr:col>
      <xdr:colOff>47625</xdr:colOff>
      <xdr:row>27</xdr:row>
      <xdr:rowOff>381000</xdr:rowOff>
    </xdr:to>
    <xdr:sp>
      <xdr:nvSpPr>
        <xdr:cNvPr id="3" name="正方形/長方形 6"/>
        <xdr:cNvSpPr>
          <a:spLocks/>
        </xdr:cNvSpPr>
      </xdr:nvSpPr>
      <xdr:spPr>
        <a:xfrm>
          <a:off x="5800725" y="3448050"/>
          <a:ext cx="3724275" cy="3971925"/>
        </a:xfrm>
        <a:prstGeom prst="rect">
          <a:avLst/>
        </a:prstGeom>
        <a:noFill/>
        <a:ln w="571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こちらの欄は中島建工担当者記入欄ですので、ご記入不要です</a:t>
          </a:r>
        </a:p>
      </xdr:txBody>
    </xdr:sp>
    <xdr:clientData/>
  </xdr:twoCellAnchor>
  <xdr:twoCellAnchor>
    <xdr:from>
      <xdr:col>18</xdr:col>
      <xdr:colOff>28575</xdr:colOff>
      <xdr:row>3</xdr:row>
      <xdr:rowOff>161925</xdr:rowOff>
    </xdr:from>
    <xdr:to>
      <xdr:col>25</xdr:col>
      <xdr:colOff>142875</xdr:colOff>
      <xdr:row>4</xdr:row>
      <xdr:rowOff>171450</xdr:rowOff>
    </xdr:to>
    <xdr:sp>
      <xdr:nvSpPr>
        <xdr:cNvPr id="4" name="正方形/長方形 8"/>
        <xdr:cNvSpPr>
          <a:spLocks/>
        </xdr:cNvSpPr>
      </xdr:nvSpPr>
      <xdr:spPr>
        <a:xfrm>
          <a:off x="3629025" y="800100"/>
          <a:ext cx="1514475" cy="2571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28575</xdr:rowOff>
    </xdr:from>
    <xdr:to>
      <xdr:col>1</xdr:col>
      <xdr:colOff>733425</xdr:colOff>
      <xdr:row>3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66675" y="333375"/>
          <a:ext cx="942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工事件名</a:t>
          </a:r>
        </a:p>
      </xdr:txBody>
    </xdr:sp>
    <xdr:clientData/>
  </xdr:twoCellAnchor>
  <xdr:twoCellAnchor>
    <xdr:from>
      <xdr:col>1</xdr:col>
      <xdr:colOff>628650</xdr:colOff>
      <xdr:row>0</xdr:row>
      <xdr:rowOff>85725</xdr:rowOff>
    </xdr:from>
    <xdr:to>
      <xdr:col>2</xdr:col>
      <xdr:colOff>47625</xdr:colOff>
      <xdr:row>2</xdr:row>
      <xdr:rowOff>104775</xdr:rowOff>
    </xdr:to>
    <xdr:sp>
      <xdr:nvSpPr>
        <xdr:cNvPr id="2" name="正方形/長方形 2"/>
        <xdr:cNvSpPr>
          <a:spLocks/>
        </xdr:cNvSpPr>
      </xdr:nvSpPr>
      <xdr:spPr>
        <a:xfrm>
          <a:off x="904875" y="85725"/>
          <a:ext cx="1524000" cy="3238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47625</xdr:rowOff>
    </xdr:from>
    <xdr:to>
      <xdr:col>4</xdr:col>
      <xdr:colOff>104775</xdr:colOff>
      <xdr:row>21</xdr:row>
      <xdr:rowOff>19050</xdr:rowOff>
    </xdr:to>
    <xdr:sp>
      <xdr:nvSpPr>
        <xdr:cNvPr id="1" name="正方形/長方形 4"/>
        <xdr:cNvSpPr>
          <a:spLocks/>
        </xdr:cNvSpPr>
      </xdr:nvSpPr>
      <xdr:spPr>
        <a:xfrm>
          <a:off x="57150" y="5143500"/>
          <a:ext cx="847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摘要</a:t>
          </a:r>
        </a:p>
      </xdr:txBody>
    </xdr:sp>
    <xdr:clientData/>
  </xdr:twoCellAnchor>
  <xdr:twoCellAnchor>
    <xdr:from>
      <xdr:col>46</xdr:col>
      <xdr:colOff>66675</xdr:colOff>
      <xdr:row>6</xdr:row>
      <xdr:rowOff>66675</xdr:rowOff>
    </xdr:from>
    <xdr:to>
      <xdr:col>47</xdr:col>
      <xdr:colOff>104775</xdr:colOff>
      <xdr:row>6</xdr:row>
      <xdr:rowOff>285750</xdr:rowOff>
    </xdr:to>
    <xdr:sp>
      <xdr:nvSpPr>
        <xdr:cNvPr id="2" name="円/楕円 5"/>
        <xdr:cNvSpPr>
          <a:spLocks/>
        </xdr:cNvSpPr>
      </xdr:nvSpPr>
      <xdr:spPr>
        <a:xfrm>
          <a:off x="9372600" y="1381125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47625</xdr:rowOff>
    </xdr:from>
    <xdr:to>
      <xdr:col>4</xdr:col>
      <xdr:colOff>104775</xdr:colOff>
      <xdr:row>21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57150" y="5114925"/>
          <a:ext cx="847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摘要</a:t>
          </a:r>
        </a:p>
      </xdr:txBody>
    </xdr:sp>
    <xdr:clientData/>
  </xdr:twoCellAnchor>
  <xdr:twoCellAnchor>
    <xdr:from>
      <xdr:col>46</xdr:col>
      <xdr:colOff>66675</xdr:colOff>
      <xdr:row>6</xdr:row>
      <xdr:rowOff>66675</xdr:rowOff>
    </xdr:from>
    <xdr:to>
      <xdr:col>47</xdr:col>
      <xdr:colOff>104775</xdr:colOff>
      <xdr:row>6</xdr:row>
      <xdr:rowOff>285750</xdr:rowOff>
    </xdr:to>
    <xdr:sp>
      <xdr:nvSpPr>
        <xdr:cNvPr id="2" name="円/楕円 5"/>
        <xdr:cNvSpPr>
          <a:spLocks/>
        </xdr:cNvSpPr>
      </xdr:nvSpPr>
      <xdr:spPr>
        <a:xfrm>
          <a:off x="9344025" y="1352550"/>
          <a:ext cx="2381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28575</xdr:rowOff>
    </xdr:from>
    <xdr:to>
      <xdr:col>1</xdr:col>
      <xdr:colOff>733425</xdr:colOff>
      <xdr:row>3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66675" y="333375"/>
          <a:ext cx="942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工事件名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28575</xdr:rowOff>
    </xdr:from>
    <xdr:to>
      <xdr:col>1</xdr:col>
      <xdr:colOff>733425</xdr:colOff>
      <xdr:row>3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66675" y="333375"/>
          <a:ext cx="942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工事件名</a:t>
          </a:r>
        </a:p>
      </xdr:txBody>
    </xdr:sp>
    <xdr:clientData/>
  </xdr:twoCellAnchor>
  <xdr:twoCellAnchor>
    <xdr:from>
      <xdr:col>0</xdr:col>
      <xdr:colOff>66675</xdr:colOff>
      <xdr:row>34</xdr:row>
      <xdr:rowOff>28575</xdr:rowOff>
    </xdr:from>
    <xdr:to>
      <xdr:col>1</xdr:col>
      <xdr:colOff>733425</xdr:colOff>
      <xdr:row>35</xdr:row>
      <xdr:rowOff>47625</xdr:rowOff>
    </xdr:to>
    <xdr:sp>
      <xdr:nvSpPr>
        <xdr:cNvPr id="2" name="正方形/長方形 4"/>
        <xdr:cNvSpPr>
          <a:spLocks/>
        </xdr:cNvSpPr>
      </xdr:nvSpPr>
      <xdr:spPr>
        <a:xfrm>
          <a:off x="66675" y="7848600"/>
          <a:ext cx="942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工事件名</a:t>
          </a:r>
        </a:p>
      </xdr:txBody>
    </xdr:sp>
    <xdr:clientData/>
  </xdr:twoCellAnchor>
  <xdr:twoCellAnchor>
    <xdr:from>
      <xdr:col>0</xdr:col>
      <xdr:colOff>66675</xdr:colOff>
      <xdr:row>66</xdr:row>
      <xdr:rowOff>28575</xdr:rowOff>
    </xdr:from>
    <xdr:to>
      <xdr:col>1</xdr:col>
      <xdr:colOff>733425</xdr:colOff>
      <xdr:row>67</xdr:row>
      <xdr:rowOff>47625</xdr:rowOff>
    </xdr:to>
    <xdr:sp>
      <xdr:nvSpPr>
        <xdr:cNvPr id="3" name="正方形/長方形 6"/>
        <xdr:cNvSpPr>
          <a:spLocks/>
        </xdr:cNvSpPr>
      </xdr:nvSpPr>
      <xdr:spPr>
        <a:xfrm>
          <a:off x="66675" y="15363825"/>
          <a:ext cx="942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工事件名</a:t>
          </a:r>
        </a:p>
      </xdr:txBody>
    </xdr:sp>
    <xdr:clientData/>
  </xdr:twoCellAnchor>
  <xdr:twoCellAnchor>
    <xdr:from>
      <xdr:col>0</xdr:col>
      <xdr:colOff>66675</xdr:colOff>
      <xdr:row>98</xdr:row>
      <xdr:rowOff>28575</xdr:rowOff>
    </xdr:from>
    <xdr:to>
      <xdr:col>1</xdr:col>
      <xdr:colOff>733425</xdr:colOff>
      <xdr:row>99</xdr:row>
      <xdr:rowOff>47625</xdr:rowOff>
    </xdr:to>
    <xdr:sp>
      <xdr:nvSpPr>
        <xdr:cNvPr id="4" name="正方形/長方形 7"/>
        <xdr:cNvSpPr>
          <a:spLocks/>
        </xdr:cNvSpPr>
      </xdr:nvSpPr>
      <xdr:spPr>
        <a:xfrm>
          <a:off x="66675" y="22879050"/>
          <a:ext cx="942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工事件名</a:t>
          </a:r>
        </a:p>
      </xdr:txBody>
    </xdr:sp>
    <xdr:clientData/>
  </xdr:twoCellAnchor>
  <xdr:twoCellAnchor>
    <xdr:from>
      <xdr:col>0</xdr:col>
      <xdr:colOff>66675</xdr:colOff>
      <xdr:row>130</xdr:row>
      <xdr:rowOff>28575</xdr:rowOff>
    </xdr:from>
    <xdr:to>
      <xdr:col>1</xdr:col>
      <xdr:colOff>733425</xdr:colOff>
      <xdr:row>131</xdr:row>
      <xdr:rowOff>47625</xdr:rowOff>
    </xdr:to>
    <xdr:sp>
      <xdr:nvSpPr>
        <xdr:cNvPr id="5" name="正方形/長方形 8"/>
        <xdr:cNvSpPr>
          <a:spLocks/>
        </xdr:cNvSpPr>
      </xdr:nvSpPr>
      <xdr:spPr>
        <a:xfrm>
          <a:off x="66675" y="30394275"/>
          <a:ext cx="942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工事件名</a:t>
          </a:r>
        </a:p>
      </xdr:txBody>
    </xdr:sp>
    <xdr:clientData/>
  </xdr:twoCellAnchor>
  <xdr:twoCellAnchor>
    <xdr:from>
      <xdr:col>0</xdr:col>
      <xdr:colOff>66675</xdr:colOff>
      <xdr:row>162</xdr:row>
      <xdr:rowOff>28575</xdr:rowOff>
    </xdr:from>
    <xdr:to>
      <xdr:col>1</xdr:col>
      <xdr:colOff>733425</xdr:colOff>
      <xdr:row>163</xdr:row>
      <xdr:rowOff>47625</xdr:rowOff>
    </xdr:to>
    <xdr:sp>
      <xdr:nvSpPr>
        <xdr:cNvPr id="6" name="正方形/長方形 9"/>
        <xdr:cNvSpPr>
          <a:spLocks/>
        </xdr:cNvSpPr>
      </xdr:nvSpPr>
      <xdr:spPr>
        <a:xfrm>
          <a:off x="66675" y="37909500"/>
          <a:ext cx="942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工事件名</a:t>
          </a:r>
        </a:p>
      </xdr:txBody>
    </xdr:sp>
    <xdr:clientData/>
  </xdr:twoCellAnchor>
  <xdr:twoCellAnchor>
    <xdr:from>
      <xdr:col>0</xdr:col>
      <xdr:colOff>66675</xdr:colOff>
      <xdr:row>194</xdr:row>
      <xdr:rowOff>28575</xdr:rowOff>
    </xdr:from>
    <xdr:to>
      <xdr:col>1</xdr:col>
      <xdr:colOff>733425</xdr:colOff>
      <xdr:row>195</xdr:row>
      <xdr:rowOff>47625</xdr:rowOff>
    </xdr:to>
    <xdr:sp>
      <xdr:nvSpPr>
        <xdr:cNvPr id="7" name="正方形/長方形 10"/>
        <xdr:cNvSpPr>
          <a:spLocks/>
        </xdr:cNvSpPr>
      </xdr:nvSpPr>
      <xdr:spPr>
        <a:xfrm>
          <a:off x="66675" y="45424725"/>
          <a:ext cx="942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工事件名</a:t>
          </a:r>
        </a:p>
      </xdr:txBody>
    </xdr:sp>
    <xdr:clientData/>
  </xdr:twoCellAnchor>
  <xdr:twoCellAnchor>
    <xdr:from>
      <xdr:col>0</xdr:col>
      <xdr:colOff>66675</xdr:colOff>
      <xdr:row>226</xdr:row>
      <xdr:rowOff>28575</xdr:rowOff>
    </xdr:from>
    <xdr:to>
      <xdr:col>1</xdr:col>
      <xdr:colOff>733425</xdr:colOff>
      <xdr:row>227</xdr:row>
      <xdr:rowOff>47625</xdr:rowOff>
    </xdr:to>
    <xdr:sp>
      <xdr:nvSpPr>
        <xdr:cNvPr id="8" name="正方形/長方形 11"/>
        <xdr:cNvSpPr>
          <a:spLocks/>
        </xdr:cNvSpPr>
      </xdr:nvSpPr>
      <xdr:spPr>
        <a:xfrm>
          <a:off x="66675" y="52939950"/>
          <a:ext cx="942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工事件名</a:t>
          </a:r>
        </a:p>
      </xdr:txBody>
    </xdr:sp>
    <xdr:clientData/>
  </xdr:twoCellAnchor>
  <xdr:twoCellAnchor>
    <xdr:from>
      <xdr:col>0</xdr:col>
      <xdr:colOff>66675</xdr:colOff>
      <xdr:row>258</xdr:row>
      <xdr:rowOff>28575</xdr:rowOff>
    </xdr:from>
    <xdr:to>
      <xdr:col>1</xdr:col>
      <xdr:colOff>733425</xdr:colOff>
      <xdr:row>259</xdr:row>
      <xdr:rowOff>47625</xdr:rowOff>
    </xdr:to>
    <xdr:sp>
      <xdr:nvSpPr>
        <xdr:cNvPr id="9" name="正方形/長方形 12"/>
        <xdr:cNvSpPr>
          <a:spLocks/>
        </xdr:cNvSpPr>
      </xdr:nvSpPr>
      <xdr:spPr>
        <a:xfrm>
          <a:off x="66675" y="60455175"/>
          <a:ext cx="942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工事件名</a:t>
          </a:r>
        </a:p>
      </xdr:txBody>
    </xdr:sp>
    <xdr:clientData/>
  </xdr:twoCellAnchor>
  <xdr:twoCellAnchor>
    <xdr:from>
      <xdr:col>0</xdr:col>
      <xdr:colOff>66675</xdr:colOff>
      <xdr:row>290</xdr:row>
      <xdr:rowOff>28575</xdr:rowOff>
    </xdr:from>
    <xdr:to>
      <xdr:col>1</xdr:col>
      <xdr:colOff>733425</xdr:colOff>
      <xdr:row>291</xdr:row>
      <xdr:rowOff>47625</xdr:rowOff>
    </xdr:to>
    <xdr:sp>
      <xdr:nvSpPr>
        <xdr:cNvPr id="10" name="正方形/長方形 13"/>
        <xdr:cNvSpPr>
          <a:spLocks/>
        </xdr:cNvSpPr>
      </xdr:nvSpPr>
      <xdr:spPr>
        <a:xfrm>
          <a:off x="66675" y="67970400"/>
          <a:ext cx="942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工事件名</a:t>
          </a:r>
        </a:p>
      </xdr:txBody>
    </xdr:sp>
    <xdr:clientData/>
  </xdr:twoCellAnchor>
  <xdr:twoCellAnchor>
    <xdr:from>
      <xdr:col>0</xdr:col>
      <xdr:colOff>66675</xdr:colOff>
      <xdr:row>322</xdr:row>
      <xdr:rowOff>28575</xdr:rowOff>
    </xdr:from>
    <xdr:to>
      <xdr:col>1</xdr:col>
      <xdr:colOff>733425</xdr:colOff>
      <xdr:row>323</xdr:row>
      <xdr:rowOff>47625</xdr:rowOff>
    </xdr:to>
    <xdr:sp>
      <xdr:nvSpPr>
        <xdr:cNvPr id="11" name="正方形/長方形 14"/>
        <xdr:cNvSpPr>
          <a:spLocks/>
        </xdr:cNvSpPr>
      </xdr:nvSpPr>
      <xdr:spPr>
        <a:xfrm>
          <a:off x="66675" y="75485625"/>
          <a:ext cx="942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工事件名</a:t>
          </a:r>
        </a:p>
      </xdr:txBody>
    </xdr:sp>
    <xdr:clientData/>
  </xdr:twoCellAnchor>
  <xdr:twoCellAnchor>
    <xdr:from>
      <xdr:col>0</xdr:col>
      <xdr:colOff>66675</xdr:colOff>
      <xdr:row>290</xdr:row>
      <xdr:rowOff>28575</xdr:rowOff>
    </xdr:from>
    <xdr:to>
      <xdr:col>1</xdr:col>
      <xdr:colOff>733425</xdr:colOff>
      <xdr:row>291</xdr:row>
      <xdr:rowOff>47625</xdr:rowOff>
    </xdr:to>
    <xdr:sp>
      <xdr:nvSpPr>
        <xdr:cNvPr id="12" name="正方形/長方形 2"/>
        <xdr:cNvSpPr>
          <a:spLocks/>
        </xdr:cNvSpPr>
      </xdr:nvSpPr>
      <xdr:spPr>
        <a:xfrm>
          <a:off x="66675" y="67970400"/>
          <a:ext cx="942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工事件名</a:t>
          </a:r>
        </a:p>
      </xdr:txBody>
    </xdr:sp>
    <xdr:clientData/>
  </xdr:twoCellAnchor>
  <xdr:twoCellAnchor>
    <xdr:from>
      <xdr:col>0</xdr:col>
      <xdr:colOff>66675</xdr:colOff>
      <xdr:row>322</xdr:row>
      <xdr:rowOff>28575</xdr:rowOff>
    </xdr:from>
    <xdr:to>
      <xdr:col>1</xdr:col>
      <xdr:colOff>733425</xdr:colOff>
      <xdr:row>323</xdr:row>
      <xdr:rowOff>47625</xdr:rowOff>
    </xdr:to>
    <xdr:sp>
      <xdr:nvSpPr>
        <xdr:cNvPr id="13" name="正方形/長方形 3"/>
        <xdr:cNvSpPr>
          <a:spLocks/>
        </xdr:cNvSpPr>
      </xdr:nvSpPr>
      <xdr:spPr>
        <a:xfrm>
          <a:off x="66675" y="75485625"/>
          <a:ext cx="942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工事件名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2Floor\&#23567;&#27810;\&#35531;&#27714;&#38306;&#20418;\&#35531;&#27714;&#26360;&#20803;&#26412;\&#35531;&#27714;&#26360;&#12398;&#20803;&#26412;&#12288;Ver&#12501;&#12472;&#12479;&#65288;&#22865;&#3200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契約出来高請求書"/>
      <sheetName val="出来高内訳書"/>
      <sheetName val="出面 "/>
      <sheetName val="材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2"/>
  <sheetViews>
    <sheetView showZeros="0" view="pageBreakPreview" zoomScale="75" zoomScaleNormal="75" zoomScaleSheetLayoutView="75" zoomScalePageLayoutView="0" workbookViewId="0" topLeftCell="A1">
      <selection activeCell="A8" sqref="A8:H8"/>
    </sheetView>
  </sheetViews>
  <sheetFormatPr defaultColWidth="9.00390625" defaultRowHeight="19.5" customHeight="1"/>
  <cols>
    <col min="1" max="31" width="2.625" style="6" customWidth="1"/>
    <col min="32" max="33" width="3.125" style="6" customWidth="1"/>
    <col min="34" max="48" width="2.625" style="6" customWidth="1"/>
    <col min="49" max="49" width="1.12109375" style="6" customWidth="1"/>
    <col min="50" max="51" width="9.00390625" style="6" customWidth="1"/>
    <col min="52" max="52" width="0" style="6" hidden="1" customWidth="1"/>
    <col min="53" max="16384" width="9.00390625" style="6" customWidth="1"/>
  </cols>
  <sheetData>
    <row r="1" spans="1:48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AO1" s="22"/>
      <c r="AP1" s="42"/>
      <c r="AQ1" s="42"/>
      <c r="AR1" s="41" t="s">
        <v>28</v>
      </c>
      <c r="AS1" s="81"/>
      <c r="AT1" s="81"/>
      <c r="AU1" s="81"/>
      <c r="AV1" s="81"/>
    </row>
    <row r="2" spans="1:16" ht="11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50" ht="19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AL3" s="82"/>
      <c r="AM3" s="82"/>
      <c r="AN3" s="83" t="s">
        <v>109</v>
      </c>
      <c r="AO3" s="83"/>
      <c r="AP3" s="38" t="s">
        <v>47</v>
      </c>
      <c r="AQ3" s="83" t="s">
        <v>105</v>
      </c>
      <c r="AR3" s="83"/>
      <c r="AS3" s="38" t="s">
        <v>46</v>
      </c>
      <c r="AT3" s="83" t="s">
        <v>74</v>
      </c>
      <c r="AU3" s="83"/>
      <c r="AV3" s="37" t="s">
        <v>45</v>
      </c>
      <c r="AX3" s="55" t="s">
        <v>63</v>
      </c>
    </row>
    <row r="4" spans="1:50" ht="19.5" customHeight="1">
      <c r="A4" s="84" t="s">
        <v>48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5" t="s">
        <v>29</v>
      </c>
      <c r="M4" s="85"/>
      <c r="N4" s="85"/>
      <c r="O4" s="39"/>
      <c r="P4" s="25"/>
      <c r="AX4" s="53"/>
    </row>
    <row r="5" spans="1:50" ht="13.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AC5" s="86" t="s">
        <v>52</v>
      </c>
      <c r="AD5" s="86"/>
      <c r="AE5" s="86"/>
      <c r="AF5" s="86"/>
      <c r="AG5" s="86"/>
      <c r="AH5" s="86"/>
      <c r="AX5" s="56" t="s">
        <v>64</v>
      </c>
    </row>
    <row r="6" spans="1:50" ht="24.75" customHeight="1" thickBot="1">
      <c r="A6" s="40" t="s">
        <v>49</v>
      </c>
      <c r="B6" s="25"/>
      <c r="C6" s="25"/>
      <c r="D6" s="25"/>
      <c r="E6" s="25"/>
      <c r="F6" s="25"/>
      <c r="G6" s="25"/>
      <c r="H6" s="25"/>
      <c r="I6" s="25"/>
      <c r="J6" s="27"/>
      <c r="K6" s="27"/>
      <c r="L6" s="25"/>
      <c r="M6" s="25"/>
      <c r="N6" s="25"/>
      <c r="O6" s="25"/>
      <c r="P6" s="25"/>
      <c r="AC6" s="87" t="s">
        <v>8</v>
      </c>
      <c r="AD6" s="87"/>
      <c r="AE6" s="87"/>
      <c r="AF6" s="87"/>
      <c r="AG6" s="87"/>
      <c r="AH6" s="87"/>
      <c r="AI6" s="88" t="s">
        <v>71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X6" s="57" t="s">
        <v>60</v>
      </c>
    </row>
    <row r="7" spans="1:50" ht="24.75" customHeight="1" thickBot="1" thickTop="1">
      <c r="A7" s="89" t="s">
        <v>24</v>
      </c>
      <c r="B7" s="89"/>
      <c r="C7" s="89"/>
      <c r="D7" s="89"/>
      <c r="E7" s="89"/>
      <c r="F7" s="89"/>
      <c r="G7" s="89"/>
      <c r="H7" s="89"/>
      <c r="I7" s="90">
        <v>240000</v>
      </c>
      <c r="J7" s="91"/>
      <c r="K7" s="91"/>
      <c r="L7" s="91"/>
      <c r="M7" s="91"/>
      <c r="N7" s="91"/>
      <c r="O7" s="91"/>
      <c r="P7" s="91"/>
      <c r="Q7" s="91"/>
      <c r="R7" s="43"/>
      <c r="S7" s="43"/>
      <c r="T7" s="44"/>
      <c r="U7" s="22"/>
      <c r="AC7" s="92" t="s">
        <v>9</v>
      </c>
      <c r="AD7" s="92"/>
      <c r="AE7" s="92"/>
      <c r="AF7" s="92"/>
      <c r="AG7" s="92"/>
      <c r="AH7" s="92"/>
      <c r="AI7" s="93" t="s">
        <v>72</v>
      </c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X7" s="57" t="s">
        <v>61</v>
      </c>
    </row>
    <row r="8" spans="1:50" ht="24.75" customHeight="1" thickBot="1" thickTop="1">
      <c r="A8" s="89" t="s">
        <v>113</v>
      </c>
      <c r="B8" s="89"/>
      <c r="C8" s="89"/>
      <c r="D8" s="89"/>
      <c r="E8" s="89"/>
      <c r="F8" s="89"/>
      <c r="G8" s="89"/>
      <c r="H8" s="89"/>
      <c r="I8" s="90">
        <f>ROUNDDOWN(I7*0.1,0)</f>
        <v>24000</v>
      </c>
      <c r="J8" s="91"/>
      <c r="K8" s="91"/>
      <c r="L8" s="91"/>
      <c r="M8" s="91"/>
      <c r="N8" s="91"/>
      <c r="O8" s="91"/>
      <c r="P8" s="91"/>
      <c r="Q8" s="91"/>
      <c r="R8" s="43"/>
      <c r="S8" s="43"/>
      <c r="T8" s="44"/>
      <c r="AC8" s="92" t="s">
        <v>50</v>
      </c>
      <c r="AD8" s="92"/>
      <c r="AE8" s="92"/>
      <c r="AF8" s="92"/>
      <c r="AG8" s="92"/>
      <c r="AH8" s="92"/>
      <c r="AI8" s="94" t="s">
        <v>73</v>
      </c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X8" s="56" t="s">
        <v>65</v>
      </c>
    </row>
    <row r="9" spans="1:50" ht="24.75" customHeight="1" thickBot="1" thickTop="1">
      <c r="A9" s="89" t="s">
        <v>30</v>
      </c>
      <c r="B9" s="89"/>
      <c r="C9" s="89"/>
      <c r="D9" s="89"/>
      <c r="E9" s="89"/>
      <c r="F9" s="89"/>
      <c r="G9" s="89"/>
      <c r="H9" s="89"/>
      <c r="I9" s="90">
        <f>SUM(I7:Q8)</f>
        <v>264000</v>
      </c>
      <c r="J9" s="91"/>
      <c r="K9" s="91"/>
      <c r="L9" s="91"/>
      <c r="M9" s="91"/>
      <c r="N9" s="91"/>
      <c r="O9" s="91"/>
      <c r="P9" s="91"/>
      <c r="Q9" s="91"/>
      <c r="R9" s="43"/>
      <c r="S9" s="43"/>
      <c r="T9" s="44"/>
      <c r="AC9" s="92" t="s">
        <v>51</v>
      </c>
      <c r="AD9" s="92"/>
      <c r="AE9" s="92"/>
      <c r="AF9" s="92"/>
      <c r="AG9" s="92"/>
      <c r="AH9" s="92"/>
      <c r="AI9" s="94" t="s">
        <v>73</v>
      </c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X9" s="56" t="s">
        <v>66</v>
      </c>
    </row>
    <row r="10" spans="1:48" ht="4.5" customHeight="1" thickTop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</row>
    <row r="11" spans="1:48" ht="24.75" customHeight="1">
      <c r="A11" s="120"/>
      <c r="B11" s="120"/>
      <c r="C11" s="120"/>
      <c r="D11" s="120"/>
      <c r="E11" s="120"/>
      <c r="F11" s="120"/>
      <c r="G11" s="120"/>
      <c r="H11" s="120"/>
      <c r="I11" s="121"/>
      <c r="J11" s="121"/>
      <c r="K11" s="121"/>
      <c r="L11" s="121"/>
      <c r="M11" s="121"/>
      <c r="N11" s="121"/>
      <c r="O11" s="121"/>
      <c r="P11" s="121"/>
      <c r="Q11" s="121"/>
      <c r="R11" s="77"/>
      <c r="S11" s="77"/>
      <c r="T11" s="77"/>
      <c r="AC11" s="122" t="s">
        <v>106</v>
      </c>
      <c r="AD11" s="122"/>
      <c r="AE11" s="122"/>
      <c r="AF11" s="122"/>
      <c r="AG11" s="122"/>
      <c r="AH11" s="122"/>
      <c r="AI11" s="78" t="s">
        <v>107</v>
      </c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</row>
    <row r="12" spans="1:50" ht="11.25" customHeight="1" thickBot="1">
      <c r="A12" s="25"/>
      <c r="B12" s="25"/>
      <c r="C12" s="29"/>
      <c r="D12" s="29"/>
      <c r="E12" s="25"/>
      <c r="F12" s="25"/>
      <c r="G12" s="25"/>
      <c r="H12" s="25"/>
      <c r="I12" s="23"/>
      <c r="J12" s="23"/>
      <c r="K12" s="28"/>
      <c r="L12" s="25"/>
      <c r="M12" s="25"/>
      <c r="N12" s="25"/>
      <c r="O12" s="25"/>
      <c r="P12" s="25"/>
      <c r="Q12" s="22"/>
      <c r="R12" s="22"/>
      <c r="S12" s="22"/>
      <c r="T12" s="22"/>
      <c r="AX12" s="56"/>
    </row>
    <row r="13" spans="1:50" ht="24.75" customHeight="1" thickBot="1" thickTop="1">
      <c r="A13" s="95" t="s">
        <v>10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109" t="s">
        <v>75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8"/>
      <c r="Z13" s="104" t="s">
        <v>110</v>
      </c>
      <c r="AA13" s="105"/>
      <c r="AB13" s="105"/>
      <c r="AC13" s="106"/>
      <c r="AD13" s="107" t="s">
        <v>99</v>
      </c>
      <c r="AE13" s="107"/>
      <c r="AF13" s="107"/>
      <c r="AG13" s="107"/>
      <c r="AH13" s="108"/>
      <c r="AI13" s="96" t="s">
        <v>17</v>
      </c>
      <c r="AJ13" s="97"/>
      <c r="AK13" s="97"/>
      <c r="AL13" s="97"/>
      <c r="AM13" s="97"/>
      <c r="AN13" s="97"/>
      <c r="AO13" s="97"/>
      <c r="AP13" s="98"/>
      <c r="AQ13" s="98"/>
      <c r="AR13" s="98"/>
      <c r="AS13" s="98"/>
      <c r="AT13" s="98"/>
      <c r="AU13" s="98"/>
      <c r="AV13" s="98"/>
      <c r="AX13" s="58" t="s">
        <v>62</v>
      </c>
    </row>
    <row r="14" spans="1:50" s="30" customFormat="1" ht="9.75" customHeight="1" thickBot="1" thickTop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AX14" s="54"/>
    </row>
    <row r="15" spans="1:50" s="21" customFormat="1" ht="24.75" customHeight="1" thickBot="1" thickTop="1">
      <c r="A15" s="99" t="s">
        <v>16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1">
        <v>1000000</v>
      </c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45"/>
      <c r="X15" s="45"/>
      <c r="Y15" s="46"/>
      <c r="Z15" s="102" t="s">
        <v>16</v>
      </c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X15" s="56" t="s">
        <v>68</v>
      </c>
    </row>
    <row r="16" spans="1:50" s="30" customFormat="1" ht="24.75" customHeight="1" thickBot="1" thickTop="1">
      <c r="A16" s="110" t="s">
        <v>53</v>
      </c>
      <c r="B16" s="111"/>
      <c r="C16" s="111"/>
      <c r="D16" s="111"/>
      <c r="E16" s="111"/>
      <c r="F16" s="111"/>
      <c r="G16" s="111"/>
      <c r="H16" s="47">
        <v>2</v>
      </c>
      <c r="I16" s="112" t="s">
        <v>37</v>
      </c>
      <c r="J16" s="112"/>
      <c r="K16" s="48"/>
      <c r="L16" s="90">
        <v>380000</v>
      </c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45"/>
      <c r="X16" s="45"/>
      <c r="Y16" s="46"/>
      <c r="Z16" s="113" t="s">
        <v>32</v>
      </c>
      <c r="AA16" s="114"/>
      <c r="AB16" s="114"/>
      <c r="AC16" s="114"/>
      <c r="AD16" s="114"/>
      <c r="AE16" s="114"/>
      <c r="AF16" s="114"/>
      <c r="AG16" s="114"/>
      <c r="AH16" s="114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X16" s="56" t="s">
        <v>67</v>
      </c>
    </row>
    <row r="17" spans="1:52" s="30" customFormat="1" ht="24.75" customHeight="1" thickBot="1" thickTop="1">
      <c r="A17" s="110" t="s">
        <v>54</v>
      </c>
      <c r="B17" s="111"/>
      <c r="C17" s="111"/>
      <c r="D17" s="111"/>
      <c r="E17" s="111"/>
      <c r="F17" s="111"/>
      <c r="G17" s="115">
        <v>80</v>
      </c>
      <c r="H17" s="115"/>
      <c r="I17" s="49" t="s">
        <v>55</v>
      </c>
      <c r="J17" s="49" t="s">
        <v>56</v>
      </c>
      <c r="K17" s="48"/>
      <c r="L17" s="90">
        <f>ROUNDDOWN(L16*G17/100,0)</f>
        <v>304000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45"/>
      <c r="X17" s="45"/>
      <c r="Y17" s="46"/>
      <c r="Z17" s="102" t="s">
        <v>27</v>
      </c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X17" s="59"/>
      <c r="AZ17" s="30">
        <v>100</v>
      </c>
    </row>
    <row r="18" spans="1:52" s="30" customFormat="1" ht="24.75" customHeight="1" thickBot="1" thickTop="1">
      <c r="A18" s="100" t="s">
        <v>11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90">
        <v>64000</v>
      </c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45"/>
      <c r="X18" s="45"/>
      <c r="Y18" s="46"/>
      <c r="Z18" s="102" t="s">
        <v>19</v>
      </c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X18" s="60" t="s">
        <v>69</v>
      </c>
      <c r="AZ18" s="30">
        <v>90</v>
      </c>
    </row>
    <row r="19" spans="1:52" s="30" customFormat="1" ht="24.75" customHeight="1" thickBot="1" thickTop="1">
      <c r="A19" s="100" t="s">
        <v>15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90">
        <f>SUM(L17-L18)</f>
        <v>240000</v>
      </c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45"/>
      <c r="X19" s="45"/>
      <c r="Y19" s="46"/>
      <c r="Z19" s="102" t="s">
        <v>20</v>
      </c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X19" s="61" t="s">
        <v>70</v>
      </c>
      <c r="AZ19" s="30">
        <v>80</v>
      </c>
    </row>
    <row r="20" spans="1:48" s="30" customFormat="1" ht="24.75" customHeight="1" thickBot="1" thickTop="1">
      <c r="A20" s="100" t="s">
        <v>26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90">
        <f>SUM(L15-L16)</f>
        <v>620000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45"/>
      <c r="X20" s="45"/>
      <c r="Y20" s="46"/>
      <c r="Z20" s="102" t="s">
        <v>31</v>
      </c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</row>
    <row r="21" spans="1:48" s="30" customFormat="1" ht="24.75" customHeight="1" thickTop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2"/>
      <c r="Z21" s="102" t="s">
        <v>21</v>
      </c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</row>
    <row r="22" spans="1:48" s="30" customFormat="1" ht="24.75" customHeight="1">
      <c r="A22" s="12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5"/>
      <c r="Z22" s="102" t="s">
        <v>18</v>
      </c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</row>
    <row r="23" spans="1:48" s="30" customFormat="1" ht="24.75" customHeight="1">
      <c r="A23" s="123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5"/>
      <c r="Z23" s="102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</row>
    <row r="24" spans="1:48" s="30" customFormat="1" ht="24.75" customHeight="1">
      <c r="A24" s="123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5"/>
      <c r="Z24" s="102" t="s">
        <v>22</v>
      </c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</row>
    <row r="25" spans="1:48" s="30" customFormat="1" ht="24.75" customHeight="1" thickBot="1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8"/>
      <c r="Z25" s="102" t="s">
        <v>23</v>
      </c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</row>
    <row r="26" spans="1:16" ht="8.25" customHeight="1" thickTop="1">
      <c r="A26" s="35"/>
      <c r="B26" s="34"/>
      <c r="C26" s="34"/>
      <c r="D26" s="34"/>
      <c r="E26" s="34"/>
      <c r="F26" s="34"/>
      <c r="G26" s="34"/>
      <c r="H26" s="23"/>
      <c r="I26" s="23"/>
      <c r="J26" s="23"/>
      <c r="K26" s="23"/>
      <c r="L26" s="31"/>
      <c r="M26" s="31"/>
      <c r="N26" s="31"/>
      <c r="O26" s="31"/>
      <c r="P26" s="32"/>
    </row>
    <row r="27" spans="1:48" ht="16.5" customHeight="1">
      <c r="A27" s="25"/>
      <c r="B27" s="33"/>
      <c r="C27" s="33"/>
      <c r="D27" s="33"/>
      <c r="E27" s="33"/>
      <c r="F27" s="33"/>
      <c r="G27" s="33"/>
      <c r="H27" s="24"/>
      <c r="I27" s="24"/>
      <c r="J27" s="24"/>
      <c r="K27" s="23"/>
      <c r="L27" s="23"/>
      <c r="M27" s="23"/>
      <c r="N27" s="23"/>
      <c r="O27" s="23"/>
      <c r="P27" s="25"/>
      <c r="AC27" s="116" t="s">
        <v>12</v>
      </c>
      <c r="AD27" s="116"/>
      <c r="AE27" s="116"/>
      <c r="AF27" s="116"/>
      <c r="AG27" s="117" t="s">
        <v>108</v>
      </c>
      <c r="AH27" s="118"/>
      <c r="AI27" s="118"/>
      <c r="AJ27" s="119"/>
      <c r="AK27" s="116" t="s">
        <v>13</v>
      </c>
      <c r="AL27" s="116"/>
      <c r="AM27" s="116"/>
      <c r="AN27" s="116"/>
      <c r="AO27" s="116" t="s">
        <v>14</v>
      </c>
      <c r="AP27" s="116"/>
      <c r="AQ27" s="116"/>
      <c r="AR27" s="116"/>
      <c r="AS27" s="116"/>
      <c r="AT27" s="116"/>
      <c r="AU27" s="116"/>
      <c r="AV27" s="116"/>
    </row>
    <row r="28" spans="1:48" ht="43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26"/>
      <c r="O28" s="25"/>
      <c r="P28" s="25"/>
      <c r="AC28" s="116"/>
      <c r="AD28" s="116"/>
      <c r="AE28" s="116"/>
      <c r="AF28" s="116"/>
      <c r="AG28" s="117"/>
      <c r="AH28" s="118"/>
      <c r="AI28" s="118"/>
      <c r="AJ28" s="119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</row>
    <row r="29" spans="1:16" ht="24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24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24.75" customHeight="1">
      <c r="A31" s="36"/>
      <c r="B31" s="36"/>
      <c r="C31" s="36"/>
      <c r="D31" s="36"/>
      <c r="E31" s="36"/>
      <c r="F31" s="36"/>
      <c r="G31" s="36"/>
      <c r="H31" s="36"/>
      <c r="I31" s="26"/>
      <c r="J31" s="26"/>
      <c r="K31" s="26"/>
      <c r="L31" s="26"/>
      <c r="M31" s="26"/>
      <c r="N31" s="26"/>
      <c r="O31" s="26"/>
      <c r="P31" s="26"/>
    </row>
    <row r="32" spans="9:16" ht="24.75" customHeight="1">
      <c r="I32" s="22"/>
      <c r="J32" s="22"/>
      <c r="K32" s="22"/>
      <c r="L32" s="22"/>
      <c r="M32" s="22"/>
      <c r="N32" s="22"/>
      <c r="O32" s="22"/>
      <c r="P32" s="22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</sheetData>
  <sheetProtection/>
  <protectedRanges>
    <protectedRange sqref="AI11:AV11" name="範囲1"/>
  </protectedRanges>
  <mergeCells count="78">
    <mergeCell ref="A11:H11"/>
    <mergeCell ref="I11:Q11"/>
    <mergeCell ref="AC11:AH11"/>
    <mergeCell ref="AC27:AF27"/>
    <mergeCell ref="AG27:AJ27"/>
    <mergeCell ref="AK27:AN27"/>
    <mergeCell ref="A22:Y25"/>
    <mergeCell ref="Z22:AH22"/>
    <mergeCell ref="AI22:AV22"/>
    <mergeCell ref="Z23:AH23"/>
    <mergeCell ref="AO27:AR27"/>
    <mergeCell ref="AS27:AV27"/>
    <mergeCell ref="AC28:AF28"/>
    <mergeCell ref="AG28:AJ28"/>
    <mergeCell ref="AK28:AN28"/>
    <mergeCell ref="AO28:AR28"/>
    <mergeCell ref="AS28:AV28"/>
    <mergeCell ref="AI23:AV23"/>
    <mergeCell ref="Z24:AH24"/>
    <mergeCell ref="AI24:AV24"/>
    <mergeCell ref="Z25:AH25"/>
    <mergeCell ref="AI25:AV25"/>
    <mergeCell ref="A20:K20"/>
    <mergeCell ref="L20:V20"/>
    <mergeCell ref="Z20:AH20"/>
    <mergeCell ref="AI20:AV20"/>
    <mergeCell ref="Z21:AH21"/>
    <mergeCell ref="AI21:AV21"/>
    <mergeCell ref="A18:K18"/>
    <mergeCell ref="L18:V18"/>
    <mergeCell ref="Z18:AH18"/>
    <mergeCell ref="AI18:AV18"/>
    <mergeCell ref="A19:K19"/>
    <mergeCell ref="L19:V19"/>
    <mergeCell ref="Z19:AH19"/>
    <mergeCell ref="AI19:AV19"/>
    <mergeCell ref="A16:G16"/>
    <mergeCell ref="I16:J16"/>
    <mergeCell ref="L16:V16"/>
    <mergeCell ref="Z16:AH16"/>
    <mergeCell ref="AI16:AV16"/>
    <mergeCell ref="A17:F17"/>
    <mergeCell ref="G17:H17"/>
    <mergeCell ref="L17:V17"/>
    <mergeCell ref="Z17:AH17"/>
    <mergeCell ref="AI17:AV17"/>
    <mergeCell ref="A13:K13"/>
    <mergeCell ref="AI13:AO13"/>
    <mergeCell ref="AP13:AV13"/>
    <mergeCell ref="A15:K15"/>
    <mergeCell ref="L15:V15"/>
    <mergeCell ref="Z15:AH15"/>
    <mergeCell ref="AI15:AV15"/>
    <mergeCell ref="Z13:AC13"/>
    <mergeCell ref="AD13:AH13"/>
    <mergeCell ref="L13:Y13"/>
    <mergeCell ref="A8:H8"/>
    <mergeCell ref="I8:Q8"/>
    <mergeCell ref="AC8:AH8"/>
    <mergeCell ref="AI8:AV8"/>
    <mergeCell ref="A9:H9"/>
    <mergeCell ref="I9:Q9"/>
    <mergeCell ref="AC9:AH9"/>
    <mergeCell ref="AI9:AV9"/>
    <mergeCell ref="AC5:AH5"/>
    <mergeCell ref="AC6:AH6"/>
    <mergeCell ref="AI6:AV6"/>
    <mergeCell ref="A7:H7"/>
    <mergeCell ref="I7:Q7"/>
    <mergeCell ref="AC7:AH7"/>
    <mergeCell ref="AI7:AV7"/>
    <mergeCell ref="AS1:AV1"/>
    <mergeCell ref="AL3:AM3"/>
    <mergeCell ref="AN3:AO3"/>
    <mergeCell ref="AQ3:AR3"/>
    <mergeCell ref="AT3:AU3"/>
    <mergeCell ref="A4:K4"/>
    <mergeCell ref="L4:N4"/>
  </mergeCells>
  <dataValidations count="1">
    <dataValidation type="list" allowBlank="1" showInputMessage="1" showErrorMessage="1" sqref="G17:H17">
      <formula1>AZ17:AZ19</formula1>
    </dataValidation>
  </dataValidations>
  <printOptions horizontalCentered="1" verticalCentered="1"/>
  <pageMargins left="0.5905511811023623" right="0.5905511811023623" top="0.3937007874015748" bottom="0" header="0.4330708661417323" footer="0"/>
  <pageSetup horizontalDpi="600" verticalDpi="600" orientation="landscape" paperSize="9" r:id="rId4"/>
  <headerFooter alignWithMargins="0">
    <oddHeader>&amp;C&amp;"ＭＳ Ｐゴシック,太字"&amp;18請　　　　　求　　　　　書</oddHeader>
    <oddFooter>&amp;R&amp;8 2023.8.22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4"/>
  <sheetViews>
    <sheetView showZeros="0" view="pageBreakPreview" zoomScale="90" zoomScaleNormal="75" zoomScaleSheetLayoutView="90" zoomScalePageLayoutView="0" workbookViewId="0" topLeftCell="A28">
      <selection activeCell="E18" sqref="E18:E19"/>
    </sheetView>
  </sheetViews>
  <sheetFormatPr defaultColWidth="9.00390625" defaultRowHeight="19.5" customHeight="1"/>
  <cols>
    <col min="1" max="1" width="3.625" style="2" bestFit="1" customWidth="1"/>
    <col min="2" max="2" width="27.625" style="1" customWidth="1"/>
    <col min="3" max="3" width="8.50390625" style="1" customWidth="1"/>
    <col min="4" max="4" width="3.625" style="5" customWidth="1"/>
    <col min="5" max="5" width="7.25390625" style="1" customWidth="1"/>
    <col min="6" max="6" width="7.625" style="1" customWidth="1"/>
    <col min="7" max="7" width="3.50390625" style="1" customWidth="1"/>
    <col min="8" max="9" width="4.125" style="1" customWidth="1"/>
    <col min="10" max="11" width="1.625" style="1" customWidth="1"/>
    <col min="12" max="15" width="4.125" style="1" customWidth="1"/>
    <col min="16" max="17" width="1.625" style="1" customWidth="1"/>
    <col min="18" max="21" width="4.125" style="1" customWidth="1"/>
    <col min="22" max="23" width="1.625" style="1" customWidth="1"/>
    <col min="24" max="27" width="4.125" style="1" customWidth="1"/>
    <col min="28" max="29" width="1.625" style="1" customWidth="1"/>
    <col min="30" max="31" width="4.125" style="1" customWidth="1"/>
    <col min="32" max="32" width="2.75390625" style="1" customWidth="1"/>
    <col min="33" max="16384" width="9.00390625" style="1" customWidth="1"/>
  </cols>
  <sheetData>
    <row r="1" spans="20:31" ht="19.5" customHeight="1">
      <c r="T1" s="131" t="s">
        <v>111</v>
      </c>
      <c r="U1" s="131"/>
      <c r="V1" s="131"/>
      <c r="W1" s="131"/>
      <c r="X1" s="132" t="str">
        <f>'記入例(鑑部)'!AI7</f>
        <v>●×株式会社</v>
      </c>
      <c r="Y1" s="132"/>
      <c r="Z1" s="132"/>
      <c r="AA1" s="132"/>
      <c r="AB1" s="132"/>
      <c r="AC1" s="132"/>
      <c r="AD1" s="132"/>
      <c r="AE1" s="132"/>
    </row>
    <row r="2" ht="4.5" customHeight="1" thickBot="1"/>
    <row r="3" spans="1:33" ht="18" customHeight="1">
      <c r="A3" s="137" t="str">
        <f>'記入例(鑑部)'!L13</f>
        <v>（仮称）中島マンション新築工事</v>
      </c>
      <c r="B3" s="138"/>
      <c r="C3" s="138"/>
      <c r="D3" s="138"/>
      <c r="E3" s="139"/>
      <c r="F3" s="18"/>
      <c r="G3" s="143" t="s">
        <v>33</v>
      </c>
      <c r="H3" s="133" t="s">
        <v>7</v>
      </c>
      <c r="I3" s="134"/>
      <c r="J3" s="135"/>
      <c r="K3" s="133" t="s">
        <v>38</v>
      </c>
      <c r="L3" s="134"/>
      <c r="M3" s="135"/>
      <c r="N3" s="133" t="s">
        <v>7</v>
      </c>
      <c r="O3" s="134"/>
      <c r="P3" s="135"/>
      <c r="Q3" s="133" t="s">
        <v>38</v>
      </c>
      <c r="R3" s="134"/>
      <c r="S3" s="135"/>
      <c r="T3" s="133" t="s">
        <v>7</v>
      </c>
      <c r="U3" s="134"/>
      <c r="V3" s="135"/>
      <c r="W3" s="133" t="s">
        <v>38</v>
      </c>
      <c r="X3" s="134"/>
      <c r="Y3" s="135"/>
      <c r="Z3" s="133" t="s">
        <v>7</v>
      </c>
      <c r="AA3" s="134"/>
      <c r="AB3" s="135"/>
      <c r="AC3" s="133" t="s">
        <v>38</v>
      </c>
      <c r="AD3" s="134"/>
      <c r="AE3" s="136"/>
      <c r="AG3" s="55" t="s">
        <v>63</v>
      </c>
    </row>
    <row r="4" spans="1:33" ht="18" customHeight="1">
      <c r="A4" s="140"/>
      <c r="B4" s="141"/>
      <c r="C4" s="141"/>
      <c r="D4" s="141"/>
      <c r="E4" s="142"/>
      <c r="F4" s="11"/>
      <c r="G4" s="144"/>
      <c r="H4" s="146"/>
      <c r="I4" s="147"/>
      <c r="J4" s="148"/>
      <c r="K4" s="146"/>
      <c r="L4" s="147"/>
      <c r="M4" s="148"/>
      <c r="N4" s="146"/>
      <c r="O4" s="147"/>
      <c r="P4" s="148"/>
      <c r="Q4" s="146"/>
      <c r="R4" s="147"/>
      <c r="S4" s="148"/>
      <c r="T4" s="146"/>
      <c r="U4" s="147"/>
      <c r="V4" s="148"/>
      <c r="W4" s="146"/>
      <c r="X4" s="147"/>
      <c r="Y4" s="148"/>
      <c r="Z4" s="146"/>
      <c r="AA4" s="147"/>
      <c r="AB4" s="148"/>
      <c r="AC4" s="146"/>
      <c r="AD4" s="147"/>
      <c r="AE4" s="152"/>
      <c r="AF4" s="4"/>
      <c r="AG4" s="62" t="s">
        <v>76</v>
      </c>
    </row>
    <row r="5" spans="1:33" ht="18" customHeight="1">
      <c r="A5" s="20"/>
      <c r="B5" s="9"/>
      <c r="C5" s="9"/>
      <c r="D5" s="9"/>
      <c r="E5" s="9"/>
      <c r="F5" s="8"/>
      <c r="G5" s="145"/>
      <c r="H5" s="149"/>
      <c r="I5" s="150"/>
      <c r="J5" s="151"/>
      <c r="K5" s="149"/>
      <c r="L5" s="150"/>
      <c r="M5" s="151"/>
      <c r="N5" s="149"/>
      <c r="O5" s="150"/>
      <c r="P5" s="151"/>
      <c r="Q5" s="149"/>
      <c r="R5" s="150"/>
      <c r="S5" s="151"/>
      <c r="T5" s="149"/>
      <c r="U5" s="150"/>
      <c r="V5" s="151"/>
      <c r="W5" s="149"/>
      <c r="X5" s="150"/>
      <c r="Y5" s="151"/>
      <c r="Z5" s="149"/>
      <c r="AA5" s="150"/>
      <c r="AB5" s="151"/>
      <c r="AC5" s="149"/>
      <c r="AD5" s="150"/>
      <c r="AE5" s="153"/>
      <c r="AF5" s="4"/>
      <c r="AG5" s="62"/>
    </row>
    <row r="6" spans="1:33" s="3" customFormat="1" ht="18.75" customHeight="1">
      <c r="A6" s="154" t="s">
        <v>34</v>
      </c>
      <c r="B6" s="155"/>
      <c r="C6" s="155"/>
      <c r="D6" s="155"/>
      <c r="E6" s="155"/>
      <c r="F6" s="156"/>
      <c r="G6" s="157"/>
      <c r="H6" s="72">
        <v>8</v>
      </c>
      <c r="I6" s="129" t="s">
        <v>102</v>
      </c>
      <c r="J6" s="130"/>
      <c r="K6" s="13" t="s">
        <v>36</v>
      </c>
      <c r="L6" s="16" t="s">
        <v>57</v>
      </c>
      <c r="M6" s="12" t="s">
        <v>37</v>
      </c>
      <c r="N6" s="71">
        <v>9</v>
      </c>
      <c r="O6" s="129" t="s">
        <v>46</v>
      </c>
      <c r="P6" s="129"/>
      <c r="Q6" s="13" t="s">
        <v>36</v>
      </c>
      <c r="R6" s="16" t="s">
        <v>41</v>
      </c>
      <c r="S6" s="12" t="s">
        <v>37</v>
      </c>
      <c r="T6" s="71">
        <v>10</v>
      </c>
      <c r="U6" s="129" t="s">
        <v>46</v>
      </c>
      <c r="V6" s="129"/>
      <c r="W6" s="13" t="s">
        <v>36</v>
      </c>
      <c r="X6" s="16" t="s">
        <v>58</v>
      </c>
      <c r="Y6" s="12" t="s">
        <v>37</v>
      </c>
      <c r="Z6" s="71">
        <v>11</v>
      </c>
      <c r="AA6" s="129" t="s">
        <v>46</v>
      </c>
      <c r="AB6" s="129"/>
      <c r="AC6" s="13" t="s">
        <v>36</v>
      </c>
      <c r="AD6" s="16" t="s">
        <v>59</v>
      </c>
      <c r="AE6" s="19" t="s">
        <v>37</v>
      </c>
      <c r="AF6" s="10"/>
      <c r="AG6" s="62" t="s">
        <v>92</v>
      </c>
    </row>
    <row r="7" spans="1:33" s="3" customFormat="1" ht="18.75" customHeight="1">
      <c r="A7" s="158"/>
      <c r="B7" s="159"/>
      <c r="C7" s="159"/>
      <c r="D7" s="159"/>
      <c r="E7" s="159"/>
      <c r="F7" s="159"/>
      <c r="G7" s="160"/>
      <c r="H7" s="161" t="s">
        <v>43</v>
      </c>
      <c r="I7" s="162"/>
      <c r="J7" s="163" t="s">
        <v>42</v>
      </c>
      <c r="K7" s="164"/>
      <c r="L7" s="164"/>
      <c r="M7" s="165"/>
      <c r="N7" s="166" t="s">
        <v>0</v>
      </c>
      <c r="O7" s="162"/>
      <c r="P7" s="163" t="s">
        <v>42</v>
      </c>
      <c r="Q7" s="164"/>
      <c r="R7" s="164"/>
      <c r="S7" s="165"/>
      <c r="T7" s="166" t="s">
        <v>0</v>
      </c>
      <c r="U7" s="162"/>
      <c r="V7" s="163" t="s">
        <v>42</v>
      </c>
      <c r="W7" s="164"/>
      <c r="X7" s="164"/>
      <c r="Y7" s="165"/>
      <c r="Z7" s="166" t="s">
        <v>0</v>
      </c>
      <c r="AA7" s="162"/>
      <c r="AB7" s="163" t="s">
        <v>42</v>
      </c>
      <c r="AC7" s="164"/>
      <c r="AD7" s="164"/>
      <c r="AE7" s="167"/>
      <c r="AF7" s="10"/>
      <c r="AG7" s="69" t="s">
        <v>93</v>
      </c>
    </row>
    <row r="8" spans="1:33" s="3" customFormat="1" ht="18.75" customHeight="1">
      <c r="A8" s="154" t="s">
        <v>4</v>
      </c>
      <c r="B8" s="157"/>
      <c r="C8" s="168" t="s">
        <v>0</v>
      </c>
      <c r="D8" s="170" t="s">
        <v>1</v>
      </c>
      <c r="E8" s="168" t="s">
        <v>2</v>
      </c>
      <c r="F8" s="172" t="s">
        <v>3</v>
      </c>
      <c r="G8" s="173"/>
      <c r="H8" s="161" t="s">
        <v>39</v>
      </c>
      <c r="I8" s="164"/>
      <c r="J8" s="164"/>
      <c r="K8" s="164"/>
      <c r="L8" s="164"/>
      <c r="M8" s="165"/>
      <c r="N8" s="161" t="s">
        <v>39</v>
      </c>
      <c r="O8" s="164"/>
      <c r="P8" s="164"/>
      <c r="Q8" s="164"/>
      <c r="R8" s="164"/>
      <c r="S8" s="165"/>
      <c r="T8" s="161" t="s">
        <v>39</v>
      </c>
      <c r="U8" s="164"/>
      <c r="V8" s="164"/>
      <c r="W8" s="164"/>
      <c r="X8" s="164"/>
      <c r="Y8" s="165"/>
      <c r="Z8" s="161" t="s">
        <v>39</v>
      </c>
      <c r="AA8" s="164"/>
      <c r="AB8" s="164"/>
      <c r="AC8" s="164"/>
      <c r="AD8" s="164"/>
      <c r="AE8" s="167"/>
      <c r="AF8" s="10"/>
      <c r="AG8" s="63"/>
    </row>
    <row r="9" spans="1:33" s="3" customFormat="1" ht="18.75" customHeight="1">
      <c r="A9" s="158"/>
      <c r="B9" s="160"/>
      <c r="C9" s="169"/>
      <c r="D9" s="171"/>
      <c r="E9" s="169"/>
      <c r="F9" s="174"/>
      <c r="G9" s="175"/>
      <c r="H9" s="176" t="s">
        <v>40</v>
      </c>
      <c r="I9" s="177"/>
      <c r="J9" s="177"/>
      <c r="K9" s="177"/>
      <c r="L9" s="177"/>
      <c r="M9" s="178"/>
      <c r="N9" s="176" t="s">
        <v>40</v>
      </c>
      <c r="O9" s="177"/>
      <c r="P9" s="177"/>
      <c r="Q9" s="177"/>
      <c r="R9" s="177"/>
      <c r="S9" s="178"/>
      <c r="T9" s="176" t="s">
        <v>40</v>
      </c>
      <c r="U9" s="177"/>
      <c r="V9" s="177"/>
      <c r="W9" s="177"/>
      <c r="X9" s="177"/>
      <c r="Y9" s="178"/>
      <c r="Z9" s="176" t="s">
        <v>40</v>
      </c>
      <c r="AA9" s="177"/>
      <c r="AB9" s="177"/>
      <c r="AC9" s="177"/>
      <c r="AD9" s="177"/>
      <c r="AE9" s="179"/>
      <c r="AF9" s="10"/>
      <c r="AG9" s="63" t="s">
        <v>94</v>
      </c>
    </row>
    <row r="10" spans="1:33" ht="18.75" customHeight="1">
      <c r="A10" s="180">
        <v>1</v>
      </c>
      <c r="B10" s="182" t="s">
        <v>87</v>
      </c>
      <c r="C10" s="184">
        <v>50</v>
      </c>
      <c r="D10" s="185" t="s">
        <v>78</v>
      </c>
      <c r="E10" s="186">
        <v>500</v>
      </c>
      <c r="F10" s="187">
        <f>IF(C10=0,"",SUM(C10*E10))</f>
        <v>25000</v>
      </c>
      <c r="G10" s="188"/>
      <c r="H10" s="191">
        <v>50</v>
      </c>
      <c r="I10" s="192"/>
      <c r="J10" s="193">
        <f>SUM(H10*E10)</f>
        <v>25000</v>
      </c>
      <c r="K10" s="194"/>
      <c r="L10" s="194"/>
      <c r="M10" s="194"/>
      <c r="N10" s="195">
        <v>30</v>
      </c>
      <c r="O10" s="196"/>
      <c r="P10" s="197">
        <f>SUM(N10*E10)</f>
        <v>15000</v>
      </c>
      <c r="Q10" s="198"/>
      <c r="R10" s="198"/>
      <c r="S10" s="198"/>
      <c r="T10" s="199"/>
      <c r="U10" s="200"/>
      <c r="V10" s="201">
        <f>SUM(T10*$E10)</f>
        <v>0</v>
      </c>
      <c r="W10" s="202"/>
      <c r="X10" s="202"/>
      <c r="Y10" s="202"/>
      <c r="Z10" s="199"/>
      <c r="AA10" s="200"/>
      <c r="AB10" s="201">
        <f>SUM(Z10*$E10)</f>
        <v>0</v>
      </c>
      <c r="AC10" s="202"/>
      <c r="AD10" s="202"/>
      <c r="AE10" s="203"/>
      <c r="AF10" s="4"/>
      <c r="AG10" s="56"/>
    </row>
    <row r="11" spans="1:33" ht="18.75" customHeight="1">
      <c r="A11" s="181"/>
      <c r="B11" s="183"/>
      <c r="C11" s="184"/>
      <c r="D11" s="185"/>
      <c r="E11" s="186"/>
      <c r="F11" s="189"/>
      <c r="G11" s="190"/>
      <c r="H11" s="204">
        <f>IF(H6=0," ",SUM(H10))</f>
        <v>50</v>
      </c>
      <c r="I11" s="205"/>
      <c r="J11" s="190">
        <f>IF(H6=0," ",SUM(J10))</f>
        <v>25000</v>
      </c>
      <c r="K11" s="206"/>
      <c r="L11" s="206"/>
      <c r="M11" s="206"/>
      <c r="N11" s="207">
        <f>IF($N6=0," ",SUM(N10,H11))</f>
        <v>80</v>
      </c>
      <c r="O11" s="208"/>
      <c r="P11" s="209">
        <f>IF($N6=0," ",SUM(P10,J11))</f>
        <v>40000</v>
      </c>
      <c r="Q11" s="210"/>
      <c r="R11" s="210"/>
      <c r="S11" s="210"/>
      <c r="T11" s="211">
        <f>IF(T$6=0," ",SUM(T10,N11))</f>
        <v>80</v>
      </c>
      <c r="U11" s="212"/>
      <c r="V11" s="213">
        <f>IF(T$6=0," ",SUM(V10,P11))</f>
        <v>40000</v>
      </c>
      <c r="W11" s="214"/>
      <c r="X11" s="214"/>
      <c r="Y11" s="214"/>
      <c r="Z11" s="211">
        <f>IF(Z$6=0," ",SUM(Z10,T11))</f>
        <v>80</v>
      </c>
      <c r="AA11" s="212"/>
      <c r="AB11" s="213">
        <f>IF(Z$6=0," ",SUM(AB10,V11))</f>
        <v>40000</v>
      </c>
      <c r="AC11" s="214"/>
      <c r="AD11" s="214"/>
      <c r="AE11" s="215"/>
      <c r="AF11" s="4"/>
      <c r="AG11" s="56" t="s">
        <v>66</v>
      </c>
    </row>
    <row r="12" spans="1:32" ht="18.75" customHeight="1">
      <c r="A12" s="180">
        <v>2</v>
      </c>
      <c r="B12" s="183" t="s">
        <v>88</v>
      </c>
      <c r="C12" s="184">
        <v>80</v>
      </c>
      <c r="D12" s="185" t="s">
        <v>78</v>
      </c>
      <c r="E12" s="186">
        <v>1500</v>
      </c>
      <c r="F12" s="187">
        <f>IF(C12=0,"",SUM(C12*E12))</f>
        <v>120000</v>
      </c>
      <c r="G12" s="188"/>
      <c r="H12" s="191"/>
      <c r="I12" s="192"/>
      <c r="J12" s="193" t="str">
        <f>IF(H12=0," ",SUM(H12*E12))</f>
        <v> </v>
      </c>
      <c r="K12" s="194"/>
      <c r="L12" s="194"/>
      <c r="M12" s="194"/>
      <c r="N12" s="195">
        <v>50</v>
      </c>
      <c r="O12" s="196"/>
      <c r="P12" s="197">
        <f>SUM(N12*E12)</f>
        <v>75000</v>
      </c>
      <c r="Q12" s="198"/>
      <c r="R12" s="198"/>
      <c r="S12" s="198"/>
      <c r="T12" s="199"/>
      <c r="U12" s="200"/>
      <c r="V12" s="201">
        <f>SUM(T12*$E12)</f>
        <v>0</v>
      </c>
      <c r="W12" s="202"/>
      <c r="X12" s="202"/>
      <c r="Y12" s="202"/>
      <c r="Z12" s="199"/>
      <c r="AA12" s="200"/>
      <c r="AB12" s="201">
        <f>SUM(Z12*$E12)</f>
        <v>0</v>
      </c>
      <c r="AC12" s="202"/>
      <c r="AD12" s="202"/>
      <c r="AE12" s="203"/>
      <c r="AF12" s="4"/>
    </row>
    <row r="13" spans="1:33" ht="18.75" customHeight="1">
      <c r="A13" s="181"/>
      <c r="B13" s="183"/>
      <c r="C13" s="184"/>
      <c r="D13" s="185"/>
      <c r="E13" s="186"/>
      <c r="F13" s="189"/>
      <c r="G13" s="190"/>
      <c r="H13" s="204">
        <f>IF(H6=0," ",SUM(H12))</f>
        <v>0</v>
      </c>
      <c r="I13" s="205"/>
      <c r="J13" s="190">
        <f>IF(H6=0," ",SUM(J12))</f>
        <v>0</v>
      </c>
      <c r="K13" s="206"/>
      <c r="L13" s="206"/>
      <c r="M13" s="206"/>
      <c r="N13" s="207">
        <f>IF($N6=0," ",SUM(N12,H13))</f>
        <v>50</v>
      </c>
      <c r="O13" s="208"/>
      <c r="P13" s="209">
        <f>IF($N6=0," ",SUM(P12,J13))</f>
        <v>75000</v>
      </c>
      <c r="Q13" s="210"/>
      <c r="R13" s="210"/>
      <c r="S13" s="210"/>
      <c r="T13" s="211">
        <f>IF(T$6=0," ",SUM(T12,N13))</f>
        <v>50</v>
      </c>
      <c r="U13" s="212"/>
      <c r="V13" s="213">
        <f>IF(T$6=0," ",SUM(V12,P13))</f>
        <v>75000</v>
      </c>
      <c r="W13" s="214"/>
      <c r="X13" s="214"/>
      <c r="Y13" s="214"/>
      <c r="Z13" s="211">
        <f>IF(Z$6=0," ",SUM(Z12,T13))</f>
        <v>50</v>
      </c>
      <c r="AA13" s="212"/>
      <c r="AB13" s="213">
        <f>IF(Z$6=0," ",SUM(AB12,V13))</f>
        <v>75000</v>
      </c>
      <c r="AC13" s="214"/>
      <c r="AD13" s="214"/>
      <c r="AE13" s="215"/>
      <c r="AF13" s="4"/>
      <c r="AG13" s="56" t="s">
        <v>68</v>
      </c>
    </row>
    <row r="14" spans="1:33" ht="18.75" customHeight="1">
      <c r="A14" s="180">
        <v>3</v>
      </c>
      <c r="B14" s="183" t="s">
        <v>89</v>
      </c>
      <c r="C14" s="184">
        <v>400</v>
      </c>
      <c r="D14" s="216" t="s">
        <v>78</v>
      </c>
      <c r="E14" s="186">
        <v>500</v>
      </c>
      <c r="F14" s="187">
        <f>IF(C14=0,"",SUM(C14*E14))</f>
        <v>200000</v>
      </c>
      <c r="G14" s="188"/>
      <c r="H14" s="191">
        <v>50</v>
      </c>
      <c r="I14" s="192"/>
      <c r="J14" s="193">
        <f>IF(H14=0," ",SUM(H14*E14))</f>
        <v>25000</v>
      </c>
      <c r="K14" s="194"/>
      <c r="L14" s="194"/>
      <c r="M14" s="194"/>
      <c r="N14" s="195">
        <v>100</v>
      </c>
      <c r="O14" s="196"/>
      <c r="P14" s="197">
        <f>SUM(N14*E14)</f>
        <v>50000</v>
      </c>
      <c r="Q14" s="198"/>
      <c r="R14" s="198"/>
      <c r="S14" s="198"/>
      <c r="T14" s="199"/>
      <c r="U14" s="200"/>
      <c r="V14" s="201">
        <f>SUM(T14*$E14)</f>
        <v>0</v>
      </c>
      <c r="W14" s="202"/>
      <c r="X14" s="202"/>
      <c r="Y14" s="202"/>
      <c r="Z14" s="199"/>
      <c r="AA14" s="200"/>
      <c r="AB14" s="201">
        <f>SUM(Z14*$E14)</f>
        <v>0</v>
      </c>
      <c r="AC14" s="202"/>
      <c r="AD14" s="202"/>
      <c r="AE14" s="203"/>
      <c r="AF14" s="4"/>
      <c r="AG14" s="56" t="s">
        <v>67</v>
      </c>
    </row>
    <row r="15" spans="1:32" ht="18.75" customHeight="1">
      <c r="A15" s="181"/>
      <c r="B15" s="183"/>
      <c r="C15" s="184"/>
      <c r="D15" s="216"/>
      <c r="E15" s="186"/>
      <c r="F15" s="189"/>
      <c r="G15" s="190"/>
      <c r="H15" s="204">
        <f>IF(H6=0," ",SUM(H14))</f>
        <v>50</v>
      </c>
      <c r="I15" s="205"/>
      <c r="J15" s="190">
        <f>IF(H6=0," ",SUM(J14))</f>
        <v>25000</v>
      </c>
      <c r="K15" s="206"/>
      <c r="L15" s="206"/>
      <c r="M15" s="206"/>
      <c r="N15" s="207">
        <f>IF(N6=0," ",SUM(N14,H15))</f>
        <v>150</v>
      </c>
      <c r="O15" s="208"/>
      <c r="P15" s="209">
        <f>IF(N6=0," ",SUM(P14,J15))</f>
        <v>75000</v>
      </c>
      <c r="Q15" s="210"/>
      <c r="R15" s="210"/>
      <c r="S15" s="210"/>
      <c r="T15" s="211">
        <f>IF(T$6=0," ",SUM(T14,N15))</f>
        <v>150</v>
      </c>
      <c r="U15" s="212"/>
      <c r="V15" s="213">
        <f>IF(T$6=0," ",SUM(V14,P15))</f>
        <v>75000</v>
      </c>
      <c r="W15" s="214"/>
      <c r="X15" s="214"/>
      <c r="Y15" s="214"/>
      <c r="Z15" s="211">
        <f>IF(Z$6=0," ",SUM(Z14,T15))</f>
        <v>150</v>
      </c>
      <c r="AA15" s="212"/>
      <c r="AB15" s="213">
        <f>IF(Z$6=0," ",SUM(AB14,V15))</f>
        <v>75000</v>
      </c>
      <c r="AC15" s="214"/>
      <c r="AD15" s="214"/>
      <c r="AE15" s="215"/>
      <c r="AF15" s="4"/>
    </row>
    <row r="16" spans="1:33" ht="18.75" customHeight="1">
      <c r="A16" s="180">
        <v>4</v>
      </c>
      <c r="B16" s="183" t="s">
        <v>90</v>
      </c>
      <c r="C16" s="184">
        <v>400</v>
      </c>
      <c r="D16" s="216" t="s">
        <v>78</v>
      </c>
      <c r="E16" s="186">
        <v>500</v>
      </c>
      <c r="F16" s="187">
        <f>IF(C16=0,"",SUM(C16*E16))</f>
        <v>200000</v>
      </c>
      <c r="G16" s="188"/>
      <c r="H16" s="191">
        <v>10</v>
      </c>
      <c r="I16" s="192"/>
      <c r="J16" s="193">
        <f>IF(H16=0," ",SUM(H16*E16))</f>
        <v>5000</v>
      </c>
      <c r="K16" s="194"/>
      <c r="L16" s="194"/>
      <c r="M16" s="194"/>
      <c r="N16" s="195">
        <v>100</v>
      </c>
      <c r="O16" s="196"/>
      <c r="P16" s="197">
        <f>SUM(N16*E16)</f>
        <v>50000</v>
      </c>
      <c r="Q16" s="198"/>
      <c r="R16" s="198"/>
      <c r="S16" s="198"/>
      <c r="T16" s="199"/>
      <c r="U16" s="200"/>
      <c r="V16" s="201">
        <f>SUM(T16*$E16)</f>
        <v>0</v>
      </c>
      <c r="W16" s="202"/>
      <c r="X16" s="202"/>
      <c r="Y16" s="202"/>
      <c r="Z16" s="199"/>
      <c r="AA16" s="200"/>
      <c r="AB16" s="201">
        <f>SUM(Z16*$E16)</f>
        <v>0</v>
      </c>
      <c r="AC16" s="202"/>
      <c r="AD16" s="202"/>
      <c r="AE16" s="203"/>
      <c r="AF16" s="4"/>
      <c r="AG16" s="60" t="s">
        <v>69</v>
      </c>
    </row>
    <row r="17" spans="1:33" ht="18.75" customHeight="1">
      <c r="A17" s="181"/>
      <c r="B17" s="183"/>
      <c r="C17" s="184"/>
      <c r="D17" s="216"/>
      <c r="E17" s="186"/>
      <c r="F17" s="189"/>
      <c r="G17" s="190"/>
      <c r="H17" s="204">
        <f>IF(H6=0," ",SUM(H16))</f>
        <v>10</v>
      </c>
      <c r="I17" s="205"/>
      <c r="J17" s="190">
        <f>IF(H6=0," ",SUM(J16))</f>
        <v>5000</v>
      </c>
      <c r="K17" s="206"/>
      <c r="L17" s="206"/>
      <c r="M17" s="206"/>
      <c r="N17" s="207">
        <f>IF(N6=0," ",SUM(N16,H17))</f>
        <v>110</v>
      </c>
      <c r="O17" s="208"/>
      <c r="P17" s="209">
        <f>IF(N6=0," ",SUM(P16,J17))</f>
        <v>55000</v>
      </c>
      <c r="Q17" s="210"/>
      <c r="R17" s="210"/>
      <c r="S17" s="210"/>
      <c r="T17" s="211">
        <f>IF(T$6=0," ",SUM(T16,N17))</f>
        <v>110</v>
      </c>
      <c r="U17" s="212"/>
      <c r="V17" s="213">
        <f>IF(T$6=0," ",SUM(V16,P17))</f>
        <v>55000</v>
      </c>
      <c r="W17" s="214"/>
      <c r="X17" s="214"/>
      <c r="Y17" s="214"/>
      <c r="Z17" s="211">
        <f>IF(Z$6=0," ",SUM(Z16,T17))</f>
        <v>110</v>
      </c>
      <c r="AA17" s="212"/>
      <c r="AB17" s="213">
        <f>IF(Z$6=0," ",SUM(AB16,V17))</f>
        <v>55000</v>
      </c>
      <c r="AC17" s="214"/>
      <c r="AD17" s="214"/>
      <c r="AE17" s="215"/>
      <c r="AF17" s="4"/>
      <c r="AG17" s="61" t="s">
        <v>70</v>
      </c>
    </row>
    <row r="18" spans="1:32" ht="18.75" customHeight="1">
      <c r="A18" s="180">
        <v>5</v>
      </c>
      <c r="B18" s="183" t="s">
        <v>91</v>
      </c>
      <c r="C18" s="184">
        <v>400</v>
      </c>
      <c r="D18" s="216" t="s">
        <v>78</v>
      </c>
      <c r="E18" s="186">
        <v>1100</v>
      </c>
      <c r="F18" s="187">
        <f>IF(C18=0,"",SUM(C18*E18))</f>
        <v>440000</v>
      </c>
      <c r="G18" s="188"/>
      <c r="H18" s="191"/>
      <c r="I18" s="192"/>
      <c r="J18" s="193" t="str">
        <f>IF(H18=0," ",SUM(H18*E18))</f>
        <v> </v>
      </c>
      <c r="K18" s="194"/>
      <c r="L18" s="194"/>
      <c r="M18" s="194"/>
      <c r="N18" s="195">
        <v>100</v>
      </c>
      <c r="O18" s="196"/>
      <c r="P18" s="197">
        <f>SUM(N18*E18)</f>
        <v>110000</v>
      </c>
      <c r="Q18" s="198"/>
      <c r="R18" s="198"/>
      <c r="S18" s="198"/>
      <c r="T18" s="199"/>
      <c r="U18" s="200"/>
      <c r="V18" s="201">
        <f>SUM(T18*$E18)</f>
        <v>0</v>
      </c>
      <c r="W18" s="202"/>
      <c r="X18" s="202"/>
      <c r="Y18" s="202"/>
      <c r="Z18" s="199"/>
      <c r="AA18" s="200"/>
      <c r="AB18" s="201">
        <f>SUM(Z18*$E18)</f>
        <v>0</v>
      </c>
      <c r="AC18" s="202"/>
      <c r="AD18" s="202"/>
      <c r="AE18" s="203"/>
      <c r="AF18" s="4"/>
    </row>
    <row r="19" spans="1:32" ht="18.75" customHeight="1">
      <c r="A19" s="181"/>
      <c r="B19" s="183"/>
      <c r="C19" s="184"/>
      <c r="D19" s="216"/>
      <c r="E19" s="186"/>
      <c r="F19" s="189"/>
      <c r="G19" s="190"/>
      <c r="H19" s="204">
        <f>IF(H6=0," ",SUM(H18))</f>
        <v>0</v>
      </c>
      <c r="I19" s="205"/>
      <c r="J19" s="190">
        <f>IF(H6=0," ",SUM(J18))</f>
        <v>0</v>
      </c>
      <c r="K19" s="206"/>
      <c r="L19" s="206"/>
      <c r="M19" s="206"/>
      <c r="N19" s="207">
        <f>IF(N6=0," ",SUM(N18,H19))</f>
        <v>100</v>
      </c>
      <c r="O19" s="208"/>
      <c r="P19" s="209">
        <f>IF(N6=0," ",SUM(P18,J19))</f>
        <v>110000</v>
      </c>
      <c r="Q19" s="210"/>
      <c r="R19" s="210"/>
      <c r="S19" s="210"/>
      <c r="T19" s="211">
        <f>IF(T$6=0," ",SUM(T18,N19))</f>
        <v>100</v>
      </c>
      <c r="U19" s="212"/>
      <c r="V19" s="213">
        <f>IF(T$6=0," ",SUM(V18,P19))</f>
        <v>110000</v>
      </c>
      <c r="W19" s="214"/>
      <c r="X19" s="214"/>
      <c r="Y19" s="214"/>
      <c r="Z19" s="211">
        <f>IF(Z$6=0," ",SUM(Z18,T19))</f>
        <v>100</v>
      </c>
      <c r="AA19" s="212"/>
      <c r="AB19" s="213">
        <f>IF(Z$6=0," ",SUM(AB18,V19))</f>
        <v>110000</v>
      </c>
      <c r="AC19" s="214"/>
      <c r="AD19" s="214"/>
      <c r="AE19" s="215"/>
      <c r="AF19" s="4"/>
    </row>
    <row r="20" spans="1:33" ht="18.75" customHeight="1">
      <c r="A20" s="180">
        <v>6</v>
      </c>
      <c r="B20" s="183" t="s">
        <v>79</v>
      </c>
      <c r="C20" s="184">
        <v>1</v>
      </c>
      <c r="D20" s="216" t="s">
        <v>80</v>
      </c>
      <c r="E20" s="186">
        <v>25000</v>
      </c>
      <c r="F20" s="187">
        <f>IF(C20=0,"",SUM(C20*E20))</f>
        <v>25000</v>
      </c>
      <c r="G20" s="188"/>
      <c r="H20" s="191">
        <v>1</v>
      </c>
      <c r="I20" s="192"/>
      <c r="J20" s="193">
        <f>IF(H20=0," ",SUM(H20*E20))</f>
        <v>25000</v>
      </c>
      <c r="K20" s="194"/>
      <c r="L20" s="194"/>
      <c r="M20" s="194"/>
      <c r="N20" s="195"/>
      <c r="O20" s="196"/>
      <c r="P20" s="197">
        <f>SUM(N20*E20)</f>
        <v>0</v>
      </c>
      <c r="Q20" s="198"/>
      <c r="R20" s="198"/>
      <c r="S20" s="198"/>
      <c r="T20" s="199"/>
      <c r="U20" s="200"/>
      <c r="V20" s="201">
        <f>SUM(T20*$E20)</f>
        <v>0</v>
      </c>
      <c r="W20" s="202"/>
      <c r="X20" s="202"/>
      <c r="Y20" s="202"/>
      <c r="Z20" s="199"/>
      <c r="AA20" s="200"/>
      <c r="AB20" s="201">
        <f>SUM(Z20*$E20)</f>
        <v>0</v>
      </c>
      <c r="AC20" s="202"/>
      <c r="AD20" s="202"/>
      <c r="AE20" s="203"/>
      <c r="AF20" s="4"/>
      <c r="AG20" s="62" t="s">
        <v>77</v>
      </c>
    </row>
    <row r="21" spans="1:33" ht="18.75" customHeight="1">
      <c r="A21" s="181"/>
      <c r="B21" s="183"/>
      <c r="C21" s="184"/>
      <c r="D21" s="216"/>
      <c r="E21" s="186"/>
      <c r="F21" s="189"/>
      <c r="G21" s="190"/>
      <c r="H21" s="204">
        <f>IF(H6=0," ",SUM(H20))</f>
        <v>1</v>
      </c>
      <c r="I21" s="205"/>
      <c r="J21" s="190">
        <f>IF(H6=0," ",SUM(J20))</f>
        <v>25000</v>
      </c>
      <c r="K21" s="206"/>
      <c r="L21" s="206"/>
      <c r="M21" s="206"/>
      <c r="N21" s="207">
        <f>IF(N6=0," ",SUM(N20,H21))</f>
        <v>1</v>
      </c>
      <c r="O21" s="208"/>
      <c r="P21" s="209">
        <f>IF(N6=0," ",SUM(P20,J21))</f>
        <v>25000</v>
      </c>
      <c r="Q21" s="210"/>
      <c r="R21" s="210"/>
      <c r="S21" s="210"/>
      <c r="T21" s="211">
        <f>IF(T$6=0," ",SUM(T20,N21))</f>
        <v>1</v>
      </c>
      <c r="U21" s="212"/>
      <c r="V21" s="213">
        <f>IF(T$6=0," ",SUM(V20,P21))</f>
        <v>25000</v>
      </c>
      <c r="W21" s="214"/>
      <c r="X21" s="214"/>
      <c r="Y21" s="214"/>
      <c r="Z21" s="211">
        <f>IF(Z$6=0," ",SUM(Z20,T21))</f>
        <v>1</v>
      </c>
      <c r="AA21" s="212"/>
      <c r="AB21" s="213">
        <f>IF(Z$6=0," ",SUM(AB20,V21))</f>
        <v>25000</v>
      </c>
      <c r="AC21" s="214"/>
      <c r="AD21" s="214"/>
      <c r="AE21" s="215"/>
      <c r="AF21" s="4"/>
      <c r="AG21" s="62" t="s">
        <v>82</v>
      </c>
    </row>
    <row r="22" spans="1:33" ht="18.75" customHeight="1">
      <c r="A22" s="180">
        <v>7</v>
      </c>
      <c r="B22" s="183"/>
      <c r="C22" s="184"/>
      <c r="D22" s="216"/>
      <c r="E22" s="186"/>
      <c r="F22" s="187">
        <f>IF(C22=0,"",SUM(C22*E22))</f>
      </c>
      <c r="G22" s="188"/>
      <c r="H22" s="191"/>
      <c r="I22" s="192"/>
      <c r="J22" s="193" t="str">
        <f>IF(H22=0," ",SUM(H22*E22))</f>
        <v> </v>
      </c>
      <c r="K22" s="194"/>
      <c r="L22" s="194"/>
      <c r="M22" s="194"/>
      <c r="N22" s="195"/>
      <c r="O22" s="196"/>
      <c r="P22" s="197">
        <f>SUM(N22*E22)</f>
        <v>0</v>
      </c>
      <c r="Q22" s="198"/>
      <c r="R22" s="198"/>
      <c r="S22" s="198"/>
      <c r="T22" s="199"/>
      <c r="U22" s="200"/>
      <c r="V22" s="201">
        <f>SUM(T22*$E22)</f>
        <v>0</v>
      </c>
      <c r="W22" s="202"/>
      <c r="X22" s="202"/>
      <c r="Y22" s="202"/>
      <c r="Z22" s="199"/>
      <c r="AA22" s="200"/>
      <c r="AB22" s="201">
        <f>SUM(Z22*$E22)</f>
        <v>0</v>
      </c>
      <c r="AC22" s="202"/>
      <c r="AD22" s="202"/>
      <c r="AE22" s="203"/>
      <c r="AF22" s="4"/>
      <c r="AG22" s="62" t="s">
        <v>85</v>
      </c>
    </row>
    <row r="23" spans="1:33" ht="18.75" customHeight="1">
      <c r="A23" s="181"/>
      <c r="B23" s="183"/>
      <c r="C23" s="184"/>
      <c r="D23" s="216"/>
      <c r="E23" s="186"/>
      <c r="F23" s="189"/>
      <c r="G23" s="190"/>
      <c r="H23" s="204">
        <f>IF(H6=0," ",SUM(H22))</f>
        <v>0</v>
      </c>
      <c r="I23" s="205"/>
      <c r="J23" s="190">
        <f>IF(H6=0," ",SUM(J22))</f>
        <v>0</v>
      </c>
      <c r="K23" s="206"/>
      <c r="L23" s="206"/>
      <c r="M23" s="206"/>
      <c r="N23" s="207">
        <f>IF(N6=0," ",SUM(N22,H23))</f>
        <v>0</v>
      </c>
      <c r="O23" s="208"/>
      <c r="P23" s="209">
        <f>IF(N6=0," ",SUM(P22,J23))</f>
        <v>0</v>
      </c>
      <c r="Q23" s="210"/>
      <c r="R23" s="210"/>
      <c r="S23" s="210"/>
      <c r="T23" s="211">
        <f>IF(T$6=0," ",SUM(T22,N23))</f>
        <v>0</v>
      </c>
      <c r="U23" s="212"/>
      <c r="V23" s="213">
        <f>IF(T$6=0," ",SUM(V22,P23))</f>
        <v>0</v>
      </c>
      <c r="W23" s="214"/>
      <c r="X23" s="214"/>
      <c r="Y23" s="214"/>
      <c r="Z23" s="211">
        <f>IF(Z$6=0," ",SUM(Z22,T23))</f>
        <v>0</v>
      </c>
      <c r="AA23" s="212"/>
      <c r="AB23" s="213">
        <f>IF(Z$6=0," ",SUM(AB22,V23))</f>
        <v>0</v>
      </c>
      <c r="AC23" s="214"/>
      <c r="AD23" s="214"/>
      <c r="AE23" s="215"/>
      <c r="AF23" s="4"/>
      <c r="AG23" s="62" t="s">
        <v>86</v>
      </c>
    </row>
    <row r="24" spans="1:32" ht="18.75" customHeight="1">
      <c r="A24" s="180">
        <v>8</v>
      </c>
      <c r="B24" s="183"/>
      <c r="C24" s="184"/>
      <c r="D24" s="216"/>
      <c r="E24" s="186"/>
      <c r="F24" s="187">
        <f>IF(C24=0,"",SUM(C24*E24))</f>
      </c>
      <c r="G24" s="188"/>
      <c r="H24" s="191"/>
      <c r="I24" s="192"/>
      <c r="J24" s="193" t="str">
        <f>IF(H24=0," ",SUM(H24*E24))</f>
        <v> </v>
      </c>
      <c r="K24" s="194"/>
      <c r="L24" s="194"/>
      <c r="M24" s="194"/>
      <c r="N24" s="195"/>
      <c r="O24" s="196"/>
      <c r="P24" s="197" t="str">
        <f>IF(N24=0," ",SUM(N24*E24))</f>
        <v> </v>
      </c>
      <c r="Q24" s="198"/>
      <c r="R24" s="198"/>
      <c r="S24" s="198"/>
      <c r="T24" s="199"/>
      <c r="U24" s="200"/>
      <c r="V24" s="201">
        <f>SUM(T24*$E24)</f>
        <v>0</v>
      </c>
      <c r="W24" s="202"/>
      <c r="X24" s="202"/>
      <c r="Y24" s="202"/>
      <c r="Z24" s="199"/>
      <c r="AA24" s="200"/>
      <c r="AB24" s="201">
        <f>SUM(Z24*$E24)</f>
        <v>0</v>
      </c>
      <c r="AC24" s="202"/>
      <c r="AD24" s="202"/>
      <c r="AE24" s="203"/>
      <c r="AF24" s="4"/>
    </row>
    <row r="25" spans="1:32" ht="18.75" customHeight="1">
      <c r="A25" s="181"/>
      <c r="B25" s="183"/>
      <c r="C25" s="184"/>
      <c r="D25" s="216"/>
      <c r="E25" s="186"/>
      <c r="F25" s="189"/>
      <c r="G25" s="190"/>
      <c r="H25" s="204">
        <f>IF(H6=0," ",SUM(H24))</f>
        <v>0</v>
      </c>
      <c r="I25" s="205"/>
      <c r="J25" s="190">
        <f>IF(H6=0," ",SUM(J24))</f>
        <v>0</v>
      </c>
      <c r="K25" s="206"/>
      <c r="L25" s="206"/>
      <c r="M25" s="206"/>
      <c r="N25" s="207">
        <f>IF(N6=0," ",SUM(N24,H25))</f>
        <v>0</v>
      </c>
      <c r="O25" s="208"/>
      <c r="P25" s="209">
        <f>IF(N6=0," ",SUM(P24,J25))</f>
        <v>0</v>
      </c>
      <c r="Q25" s="210"/>
      <c r="R25" s="210"/>
      <c r="S25" s="210"/>
      <c r="T25" s="211">
        <f>IF(T$6=0," ",SUM(T24,N25))</f>
        <v>0</v>
      </c>
      <c r="U25" s="212"/>
      <c r="V25" s="213">
        <f>IF(T$6=0," ",SUM(V24,P25))</f>
        <v>0</v>
      </c>
      <c r="W25" s="214"/>
      <c r="X25" s="214"/>
      <c r="Y25" s="214"/>
      <c r="Z25" s="211">
        <f>IF(Z$6=0," ",SUM(Z24,T25))</f>
        <v>0</v>
      </c>
      <c r="AA25" s="212"/>
      <c r="AB25" s="213">
        <f>IF(Z$6=0," ",SUM(AB24,V25))</f>
        <v>0</v>
      </c>
      <c r="AC25" s="214"/>
      <c r="AD25" s="214"/>
      <c r="AE25" s="215"/>
      <c r="AF25" s="4"/>
    </row>
    <row r="26" spans="1:32" ht="18.75" customHeight="1">
      <c r="A26" s="180">
        <v>9</v>
      </c>
      <c r="B26" s="183"/>
      <c r="C26" s="184"/>
      <c r="D26" s="216"/>
      <c r="E26" s="186"/>
      <c r="F26" s="187">
        <f>IF(C26=0,"",SUM(C26*E26))</f>
      </c>
      <c r="G26" s="188"/>
      <c r="H26" s="191"/>
      <c r="I26" s="192"/>
      <c r="J26" s="193" t="str">
        <f>IF(H26=0," ",SUM(H26*E26))</f>
        <v> </v>
      </c>
      <c r="K26" s="194"/>
      <c r="L26" s="194"/>
      <c r="M26" s="194"/>
      <c r="N26" s="195"/>
      <c r="O26" s="196"/>
      <c r="P26" s="197" t="str">
        <f>IF(N26=0," ",SUM(N26*E26))</f>
        <v> </v>
      </c>
      <c r="Q26" s="198"/>
      <c r="R26" s="198"/>
      <c r="S26" s="198"/>
      <c r="T26" s="199"/>
      <c r="U26" s="200"/>
      <c r="V26" s="201">
        <f>SUM(T26*$E26)</f>
        <v>0</v>
      </c>
      <c r="W26" s="202"/>
      <c r="X26" s="202"/>
      <c r="Y26" s="202"/>
      <c r="Z26" s="199"/>
      <c r="AA26" s="200"/>
      <c r="AB26" s="201">
        <f>SUM(Z26*$E26)</f>
        <v>0</v>
      </c>
      <c r="AC26" s="202"/>
      <c r="AD26" s="202"/>
      <c r="AE26" s="203"/>
      <c r="AF26" s="4"/>
    </row>
    <row r="27" spans="1:32" ht="18.75" customHeight="1">
      <c r="A27" s="181"/>
      <c r="B27" s="183"/>
      <c r="C27" s="184"/>
      <c r="D27" s="216"/>
      <c r="E27" s="186"/>
      <c r="F27" s="189"/>
      <c r="G27" s="190"/>
      <c r="H27" s="204">
        <f>IF(H6=0," ",SUM(H26))</f>
        <v>0</v>
      </c>
      <c r="I27" s="205"/>
      <c r="J27" s="190">
        <f>IF(H6=0," ",SUM(J26))</f>
        <v>0</v>
      </c>
      <c r="K27" s="206"/>
      <c r="L27" s="206"/>
      <c r="M27" s="206"/>
      <c r="N27" s="207">
        <f>IF(N6=0," ",SUM(N26,H27))</f>
        <v>0</v>
      </c>
      <c r="O27" s="208"/>
      <c r="P27" s="209">
        <f>IF(N6=0," ",SUM(P26,J27))</f>
        <v>0</v>
      </c>
      <c r="Q27" s="210"/>
      <c r="R27" s="210"/>
      <c r="S27" s="210"/>
      <c r="T27" s="211">
        <f>IF(T$6=0," ",SUM(T26,N27))</f>
        <v>0</v>
      </c>
      <c r="U27" s="212"/>
      <c r="V27" s="213">
        <f>IF(T$6=0," ",SUM(V26,P27))</f>
        <v>0</v>
      </c>
      <c r="W27" s="214"/>
      <c r="X27" s="214"/>
      <c r="Y27" s="214"/>
      <c r="Z27" s="211">
        <f>IF(Z$6=0," ",SUM(Z26,T27))</f>
        <v>0</v>
      </c>
      <c r="AA27" s="212"/>
      <c r="AB27" s="213">
        <f>IF(Z$6=0," ",SUM(AB26,V27))</f>
        <v>0</v>
      </c>
      <c r="AC27" s="214"/>
      <c r="AD27" s="214"/>
      <c r="AE27" s="215"/>
      <c r="AF27" s="4"/>
    </row>
    <row r="28" spans="1:32" ht="18.75" customHeight="1">
      <c r="A28" s="181">
        <v>10</v>
      </c>
      <c r="B28" s="183" t="s">
        <v>81</v>
      </c>
      <c r="C28" s="184">
        <v>1</v>
      </c>
      <c r="D28" s="216" t="s">
        <v>80</v>
      </c>
      <c r="E28" s="219">
        <v>-10000</v>
      </c>
      <c r="F28" s="187">
        <f>IF(C28=0,"",SUM(C28*E28))</f>
        <v>-10000</v>
      </c>
      <c r="G28" s="188"/>
      <c r="H28" s="191"/>
      <c r="I28" s="192"/>
      <c r="J28" s="193" t="str">
        <f>IF(H28=0," ",SUM(H28*E28))</f>
        <v> </v>
      </c>
      <c r="K28" s="194"/>
      <c r="L28" s="194"/>
      <c r="M28" s="194"/>
      <c r="N28" s="195"/>
      <c r="O28" s="196"/>
      <c r="P28" s="197" t="str">
        <f>IF(N28=0," ",SUM(N28*E28))</f>
        <v> </v>
      </c>
      <c r="Q28" s="198"/>
      <c r="R28" s="198"/>
      <c r="S28" s="198"/>
      <c r="T28" s="199"/>
      <c r="U28" s="200"/>
      <c r="V28" s="201">
        <f>SUM(T28*$E28)</f>
        <v>0</v>
      </c>
      <c r="W28" s="202"/>
      <c r="X28" s="202"/>
      <c r="Y28" s="202"/>
      <c r="Z28" s="199"/>
      <c r="AA28" s="200"/>
      <c r="AB28" s="201">
        <f>SUM(Z28*$E28)</f>
        <v>0</v>
      </c>
      <c r="AC28" s="202"/>
      <c r="AD28" s="202"/>
      <c r="AE28" s="203"/>
      <c r="AF28" s="4"/>
    </row>
    <row r="29" spans="1:32" ht="18.75" customHeight="1">
      <c r="A29" s="217"/>
      <c r="B29" s="218"/>
      <c r="C29" s="184"/>
      <c r="D29" s="216"/>
      <c r="E29" s="220"/>
      <c r="F29" s="189"/>
      <c r="G29" s="190"/>
      <c r="H29" s="204">
        <f>IF(H6=0," ",SUM(H28))</f>
        <v>0</v>
      </c>
      <c r="I29" s="205"/>
      <c r="J29" s="190">
        <f>IF(H6=0," ",SUM(J28))</f>
        <v>0</v>
      </c>
      <c r="K29" s="206"/>
      <c r="L29" s="206"/>
      <c r="M29" s="206"/>
      <c r="N29" s="207">
        <f>IF(N6=0," ",SUM(N28,H29))</f>
        <v>0</v>
      </c>
      <c r="O29" s="208"/>
      <c r="P29" s="209">
        <f>IF(N6=0," ",SUM(P28,J29))</f>
        <v>0</v>
      </c>
      <c r="Q29" s="210"/>
      <c r="R29" s="210"/>
      <c r="S29" s="210"/>
      <c r="T29" s="211">
        <f>IF(T$6=0," ",SUM(T28,N29))</f>
        <v>0</v>
      </c>
      <c r="U29" s="212"/>
      <c r="V29" s="213">
        <f>IF(T$6=0," ",SUM(V28,P29))</f>
        <v>0</v>
      </c>
      <c r="W29" s="214"/>
      <c r="X29" s="214"/>
      <c r="Y29" s="214"/>
      <c r="Z29" s="211">
        <f>IF(Z$6=0," ",SUM(Z28,T29))</f>
        <v>0</v>
      </c>
      <c r="AA29" s="212"/>
      <c r="AB29" s="213">
        <f>IF(Z$6=0," ",SUM(AB28,V29))</f>
        <v>0</v>
      </c>
      <c r="AC29" s="214"/>
      <c r="AD29" s="214"/>
      <c r="AE29" s="215"/>
      <c r="AF29" s="4"/>
    </row>
    <row r="30" spans="1:32" ht="18.75" customHeight="1">
      <c r="A30" s="217"/>
      <c r="B30" s="222" t="s">
        <v>35</v>
      </c>
      <c r="C30" s="224"/>
      <c r="D30" s="185"/>
      <c r="E30" s="227"/>
      <c r="F30" s="229">
        <f>SUM(F10:G29)</f>
        <v>1000000</v>
      </c>
      <c r="G30" s="230"/>
      <c r="H30" s="233" t="s">
        <v>5</v>
      </c>
      <c r="I30" s="234"/>
      <c r="J30" s="188">
        <f>SUM(J28,J26,J24,J22,J20,J18,J16,J14,J12,J10)</f>
        <v>80000</v>
      </c>
      <c r="K30" s="235"/>
      <c r="L30" s="235"/>
      <c r="M30" s="235"/>
      <c r="N30" s="233" t="s">
        <v>5</v>
      </c>
      <c r="O30" s="146"/>
      <c r="P30" s="236">
        <f>SUM(P28,P26,P24,P22,P20,P18,P16,P14,P12,P10)</f>
        <v>300000</v>
      </c>
      <c r="Q30" s="237"/>
      <c r="R30" s="237"/>
      <c r="S30" s="237"/>
      <c r="T30" s="233" t="s">
        <v>5</v>
      </c>
      <c r="U30" s="146"/>
      <c r="V30" s="236">
        <f>SUM(V28,V26,V24,V22,V20,V18,V16,V14,V12,V10)</f>
        <v>0</v>
      </c>
      <c r="W30" s="237"/>
      <c r="X30" s="237"/>
      <c r="Y30" s="237"/>
      <c r="Z30" s="233" t="s">
        <v>5</v>
      </c>
      <c r="AA30" s="146"/>
      <c r="AB30" s="236">
        <f>SUM(AB28,AB26,AB24,AB22,AB20,AB18,AB16,AB14,AB12,AB10)</f>
        <v>0</v>
      </c>
      <c r="AC30" s="237"/>
      <c r="AD30" s="237"/>
      <c r="AE30" s="238"/>
      <c r="AF30" s="4"/>
    </row>
    <row r="31" spans="1:32" ht="18.75" customHeight="1" thickBot="1">
      <c r="A31" s="221"/>
      <c r="B31" s="223"/>
      <c r="C31" s="225"/>
      <c r="D31" s="226"/>
      <c r="E31" s="228"/>
      <c r="F31" s="231"/>
      <c r="G31" s="232"/>
      <c r="H31" s="239" t="s">
        <v>44</v>
      </c>
      <c r="I31" s="240"/>
      <c r="J31" s="241">
        <f>IF(H$6=0," ",SUM(J30))</f>
        <v>80000</v>
      </c>
      <c r="K31" s="242"/>
      <c r="L31" s="242"/>
      <c r="M31" s="242"/>
      <c r="N31" s="239" t="s">
        <v>44</v>
      </c>
      <c r="O31" s="243"/>
      <c r="P31" s="209">
        <f>IF(N$6=0," ",SUM(P30,J31))</f>
        <v>380000</v>
      </c>
      <c r="Q31" s="210"/>
      <c r="R31" s="210"/>
      <c r="S31" s="210"/>
      <c r="T31" s="239" t="s">
        <v>44</v>
      </c>
      <c r="U31" s="243"/>
      <c r="V31" s="209">
        <f>IF(T$6=0," ",SUM(V30,P31))</f>
        <v>380000</v>
      </c>
      <c r="W31" s="210"/>
      <c r="X31" s="210"/>
      <c r="Y31" s="210"/>
      <c r="Z31" s="239" t="s">
        <v>44</v>
      </c>
      <c r="AA31" s="243"/>
      <c r="AB31" s="209">
        <f>IF(Z$6=0," ",SUM(AB30,V31))</f>
        <v>380000</v>
      </c>
      <c r="AC31" s="210"/>
      <c r="AD31" s="210"/>
      <c r="AE31" s="210"/>
      <c r="AF31" s="4"/>
    </row>
    <row r="32" spans="1:32" ht="26.25" customHeight="1" thickBot="1">
      <c r="A32" s="7"/>
      <c r="B32" s="17"/>
      <c r="C32" s="4"/>
      <c r="D32" s="14"/>
      <c r="E32" s="4"/>
      <c r="F32" s="4"/>
      <c r="G32" s="4"/>
      <c r="H32" s="247" t="s">
        <v>6</v>
      </c>
      <c r="I32" s="244"/>
      <c r="J32" s="248">
        <f>IF(H$6=0," ",SUM(F30-J31))</f>
        <v>920000</v>
      </c>
      <c r="K32" s="249"/>
      <c r="L32" s="249"/>
      <c r="M32" s="249"/>
      <c r="N32" s="225" t="s">
        <v>6</v>
      </c>
      <c r="O32" s="250"/>
      <c r="P32" s="245">
        <f>IF(N$6=0," ",SUM(F30-P31))</f>
        <v>620000</v>
      </c>
      <c r="Q32" s="246"/>
      <c r="R32" s="246"/>
      <c r="S32" s="246"/>
      <c r="T32" s="225" t="s">
        <v>6</v>
      </c>
      <c r="U32" s="250"/>
      <c r="V32" s="245">
        <f>IF(T$6=0," ",SUM(F30-V31))</f>
        <v>620000</v>
      </c>
      <c r="W32" s="246"/>
      <c r="X32" s="246"/>
      <c r="Y32" s="246"/>
      <c r="Z32" s="225" t="s">
        <v>6</v>
      </c>
      <c r="AA32" s="244"/>
      <c r="AB32" s="245">
        <f>IF(Z$6=0," ",SUM(F30-AB31))</f>
        <v>620000</v>
      </c>
      <c r="AC32" s="246"/>
      <c r="AD32" s="246"/>
      <c r="AE32" s="246"/>
      <c r="AF32" s="4"/>
    </row>
    <row r="33" spans="1:7" ht="19.5" customHeight="1">
      <c r="A33" s="7"/>
      <c r="B33" s="4"/>
      <c r="C33" s="4"/>
      <c r="D33" s="14"/>
      <c r="E33" s="4"/>
      <c r="F33" s="4"/>
      <c r="G33" s="4"/>
    </row>
    <row r="34" ht="19.5" customHeight="1">
      <c r="D34" s="15"/>
    </row>
  </sheetData>
  <sheetProtection sheet="1"/>
  <protectedRanges>
    <protectedRange sqref="N6:P6" name="範囲2"/>
    <protectedRange sqref="T6:V6" name="範囲2_1"/>
    <protectedRange sqref="Z6:AB6" name="範囲2_2"/>
  </protectedRanges>
  <mergeCells count="296">
    <mergeCell ref="Z32:AA32"/>
    <mergeCell ref="AB32:AE32"/>
    <mergeCell ref="H32:I32"/>
    <mergeCell ref="J32:M32"/>
    <mergeCell ref="N32:O32"/>
    <mergeCell ref="P32:S32"/>
    <mergeCell ref="T32:U32"/>
    <mergeCell ref="V32:Y32"/>
    <mergeCell ref="Z30:AA30"/>
    <mergeCell ref="AB30:AE30"/>
    <mergeCell ref="H31:I31"/>
    <mergeCell ref="J31:M31"/>
    <mergeCell ref="N31:O31"/>
    <mergeCell ref="P31:S31"/>
    <mergeCell ref="T31:U31"/>
    <mergeCell ref="V31:Y31"/>
    <mergeCell ref="Z31:AA31"/>
    <mergeCell ref="AB31:AE31"/>
    <mergeCell ref="H30:I30"/>
    <mergeCell ref="J30:M30"/>
    <mergeCell ref="N30:O30"/>
    <mergeCell ref="P30:S30"/>
    <mergeCell ref="T30:U30"/>
    <mergeCell ref="V30:Y30"/>
    <mergeCell ref="A30:A31"/>
    <mergeCell ref="B30:B31"/>
    <mergeCell ref="C30:C31"/>
    <mergeCell ref="D30:D31"/>
    <mergeCell ref="E30:E31"/>
    <mergeCell ref="F30:G31"/>
    <mergeCell ref="Z28:AA28"/>
    <mergeCell ref="AB28:AE28"/>
    <mergeCell ref="H29:I29"/>
    <mergeCell ref="J29:M29"/>
    <mergeCell ref="N29:O29"/>
    <mergeCell ref="P29:S29"/>
    <mergeCell ref="T29:U29"/>
    <mergeCell ref="V29:Y29"/>
    <mergeCell ref="Z29:AA29"/>
    <mergeCell ref="AB29:AE29"/>
    <mergeCell ref="H28:I28"/>
    <mergeCell ref="J28:M28"/>
    <mergeCell ref="N28:O28"/>
    <mergeCell ref="P28:S28"/>
    <mergeCell ref="T28:U28"/>
    <mergeCell ref="V28:Y28"/>
    <mergeCell ref="A28:A29"/>
    <mergeCell ref="B28:B29"/>
    <mergeCell ref="C28:C29"/>
    <mergeCell ref="D28:D29"/>
    <mergeCell ref="E28:E29"/>
    <mergeCell ref="F28:G29"/>
    <mergeCell ref="Z26:AA26"/>
    <mergeCell ref="AB26:AE26"/>
    <mergeCell ref="H27:I27"/>
    <mergeCell ref="J27:M27"/>
    <mergeCell ref="N27:O27"/>
    <mergeCell ref="P27:S27"/>
    <mergeCell ref="T27:U27"/>
    <mergeCell ref="V27:Y27"/>
    <mergeCell ref="Z27:AA27"/>
    <mergeCell ref="AB27:AE27"/>
    <mergeCell ref="H26:I26"/>
    <mergeCell ref="J26:M26"/>
    <mergeCell ref="N26:O26"/>
    <mergeCell ref="P26:S26"/>
    <mergeCell ref="T26:U26"/>
    <mergeCell ref="V26:Y26"/>
    <mergeCell ref="A26:A27"/>
    <mergeCell ref="B26:B27"/>
    <mergeCell ref="C26:C27"/>
    <mergeCell ref="D26:D27"/>
    <mergeCell ref="E26:E27"/>
    <mergeCell ref="F26:G27"/>
    <mergeCell ref="Z24:AA24"/>
    <mergeCell ref="AB24:AE24"/>
    <mergeCell ref="H25:I25"/>
    <mergeCell ref="J25:M25"/>
    <mergeCell ref="N25:O25"/>
    <mergeCell ref="P25:S25"/>
    <mergeCell ref="T25:U25"/>
    <mergeCell ref="V25:Y25"/>
    <mergeCell ref="Z25:AA25"/>
    <mergeCell ref="AB25:AE25"/>
    <mergeCell ref="H24:I24"/>
    <mergeCell ref="J24:M24"/>
    <mergeCell ref="N24:O24"/>
    <mergeCell ref="P24:S24"/>
    <mergeCell ref="T24:U24"/>
    <mergeCell ref="V24:Y24"/>
    <mergeCell ref="A24:A25"/>
    <mergeCell ref="B24:B25"/>
    <mergeCell ref="C24:C25"/>
    <mergeCell ref="D24:D25"/>
    <mergeCell ref="E24:E25"/>
    <mergeCell ref="F24:G25"/>
    <mergeCell ref="Z22:AA22"/>
    <mergeCell ref="AB22:AE22"/>
    <mergeCell ref="H23:I23"/>
    <mergeCell ref="J23:M23"/>
    <mergeCell ref="N23:O23"/>
    <mergeCell ref="P23:S23"/>
    <mergeCell ref="T23:U23"/>
    <mergeCell ref="V23:Y23"/>
    <mergeCell ref="Z23:AA23"/>
    <mergeCell ref="AB23:AE23"/>
    <mergeCell ref="H22:I22"/>
    <mergeCell ref="J22:M22"/>
    <mergeCell ref="N22:O22"/>
    <mergeCell ref="P22:S22"/>
    <mergeCell ref="T22:U22"/>
    <mergeCell ref="V22:Y22"/>
    <mergeCell ref="A22:A23"/>
    <mergeCell ref="B22:B23"/>
    <mergeCell ref="C22:C23"/>
    <mergeCell ref="D22:D23"/>
    <mergeCell ref="E22:E23"/>
    <mergeCell ref="F22:G23"/>
    <mergeCell ref="Z20:AA20"/>
    <mergeCell ref="AB20:AE20"/>
    <mergeCell ref="H21:I21"/>
    <mergeCell ref="J21:M21"/>
    <mergeCell ref="N21:O21"/>
    <mergeCell ref="P21:S21"/>
    <mergeCell ref="T21:U21"/>
    <mergeCell ref="V21:Y21"/>
    <mergeCell ref="Z21:AA21"/>
    <mergeCell ref="AB21:AE21"/>
    <mergeCell ref="H20:I20"/>
    <mergeCell ref="J20:M20"/>
    <mergeCell ref="N20:O20"/>
    <mergeCell ref="P20:S20"/>
    <mergeCell ref="T20:U20"/>
    <mergeCell ref="V20:Y20"/>
    <mergeCell ref="A20:A21"/>
    <mergeCell ref="B20:B21"/>
    <mergeCell ref="C20:C21"/>
    <mergeCell ref="D20:D21"/>
    <mergeCell ref="E20:E21"/>
    <mergeCell ref="F20:G21"/>
    <mergeCell ref="Z18:AA18"/>
    <mergeCell ref="AB18:AE18"/>
    <mergeCell ref="H19:I19"/>
    <mergeCell ref="J19:M19"/>
    <mergeCell ref="N19:O19"/>
    <mergeCell ref="P19:S19"/>
    <mergeCell ref="T19:U19"/>
    <mergeCell ref="V19:Y19"/>
    <mergeCell ref="Z19:AA19"/>
    <mergeCell ref="AB19:AE19"/>
    <mergeCell ref="H18:I18"/>
    <mergeCell ref="J18:M18"/>
    <mergeCell ref="N18:O18"/>
    <mergeCell ref="P18:S18"/>
    <mergeCell ref="T18:U18"/>
    <mergeCell ref="V18:Y18"/>
    <mergeCell ref="A18:A19"/>
    <mergeCell ref="B18:B19"/>
    <mergeCell ref="C18:C19"/>
    <mergeCell ref="D18:D19"/>
    <mergeCell ref="E18:E19"/>
    <mergeCell ref="F18:G19"/>
    <mergeCell ref="Z16:AA16"/>
    <mergeCell ref="AB16:AE16"/>
    <mergeCell ref="H17:I17"/>
    <mergeCell ref="J17:M17"/>
    <mergeCell ref="N17:O17"/>
    <mergeCell ref="P17:S17"/>
    <mergeCell ref="T17:U17"/>
    <mergeCell ref="V17:Y17"/>
    <mergeCell ref="Z17:AA17"/>
    <mergeCell ref="AB17:AE17"/>
    <mergeCell ref="H16:I16"/>
    <mergeCell ref="J16:M16"/>
    <mergeCell ref="N16:O16"/>
    <mergeCell ref="P16:S16"/>
    <mergeCell ref="T16:U16"/>
    <mergeCell ref="V16:Y16"/>
    <mergeCell ref="A16:A17"/>
    <mergeCell ref="B16:B17"/>
    <mergeCell ref="C16:C17"/>
    <mergeCell ref="D16:D17"/>
    <mergeCell ref="E16:E17"/>
    <mergeCell ref="F16:G17"/>
    <mergeCell ref="Z14:AA14"/>
    <mergeCell ref="AB14:AE14"/>
    <mergeCell ref="H15:I15"/>
    <mergeCell ref="J15:M15"/>
    <mergeCell ref="N15:O15"/>
    <mergeCell ref="P15:S15"/>
    <mergeCell ref="T15:U15"/>
    <mergeCell ref="V15:Y15"/>
    <mergeCell ref="Z15:AA15"/>
    <mergeCell ref="AB15:AE15"/>
    <mergeCell ref="H14:I14"/>
    <mergeCell ref="J14:M14"/>
    <mergeCell ref="N14:O14"/>
    <mergeCell ref="P14:S14"/>
    <mergeCell ref="T14:U14"/>
    <mergeCell ref="V14:Y14"/>
    <mergeCell ref="A14:A15"/>
    <mergeCell ref="B14:B15"/>
    <mergeCell ref="C14:C15"/>
    <mergeCell ref="D14:D15"/>
    <mergeCell ref="E14:E15"/>
    <mergeCell ref="F14:G15"/>
    <mergeCell ref="Z12:AA12"/>
    <mergeCell ref="AB12:AE12"/>
    <mergeCell ref="H13:I13"/>
    <mergeCell ref="J13:M13"/>
    <mergeCell ref="N13:O13"/>
    <mergeCell ref="P13:S13"/>
    <mergeCell ref="T13:U13"/>
    <mergeCell ref="V13:Y13"/>
    <mergeCell ref="Z13:AA13"/>
    <mergeCell ref="AB13:AE13"/>
    <mergeCell ref="H12:I12"/>
    <mergeCell ref="J12:M12"/>
    <mergeCell ref="N12:O12"/>
    <mergeCell ref="P12:S12"/>
    <mergeCell ref="T12:U12"/>
    <mergeCell ref="V12:Y12"/>
    <mergeCell ref="A12:A13"/>
    <mergeCell ref="B12:B13"/>
    <mergeCell ref="C12:C13"/>
    <mergeCell ref="D12:D13"/>
    <mergeCell ref="E12:E13"/>
    <mergeCell ref="F12:G13"/>
    <mergeCell ref="Z10:AA10"/>
    <mergeCell ref="AB10:AE10"/>
    <mergeCell ref="H11:I11"/>
    <mergeCell ref="J11:M11"/>
    <mergeCell ref="N11:O11"/>
    <mergeCell ref="P11:S11"/>
    <mergeCell ref="T11:U11"/>
    <mergeCell ref="V11:Y11"/>
    <mergeCell ref="Z11:AA11"/>
    <mergeCell ref="AB11:AE11"/>
    <mergeCell ref="H10:I10"/>
    <mergeCell ref="J10:M10"/>
    <mergeCell ref="N10:O10"/>
    <mergeCell ref="P10:S10"/>
    <mergeCell ref="T10:U10"/>
    <mergeCell ref="V10:Y10"/>
    <mergeCell ref="A10:A11"/>
    <mergeCell ref="B10:B11"/>
    <mergeCell ref="C10:C11"/>
    <mergeCell ref="D10:D11"/>
    <mergeCell ref="E10:E11"/>
    <mergeCell ref="F10:G11"/>
    <mergeCell ref="T8:Y8"/>
    <mergeCell ref="Z8:AE8"/>
    <mergeCell ref="H9:M9"/>
    <mergeCell ref="N9:S9"/>
    <mergeCell ref="T9:Y9"/>
    <mergeCell ref="Z9:AE9"/>
    <mergeCell ref="V7:Y7"/>
    <mergeCell ref="Z7:AA7"/>
    <mergeCell ref="AB7:AE7"/>
    <mergeCell ref="A8:B9"/>
    <mergeCell ref="C8:C9"/>
    <mergeCell ref="D8:D9"/>
    <mergeCell ref="E8:E9"/>
    <mergeCell ref="F8:G9"/>
    <mergeCell ref="H8:M8"/>
    <mergeCell ref="N8:S8"/>
    <mergeCell ref="T4:V5"/>
    <mergeCell ref="W4:Y5"/>
    <mergeCell ref="Z4:AB5"/>
    <mergeCell ref="AC4:AE5"/>
    <mergeCell ref="A6:G7"/>
    <mergeCell ref="H7:I7"/>
    <mergeCell ref="J7:M7"/>
    <mergeCell ref="N7:O7"/>
    <mergeCell ref="P7:S7"/>
    <mergeCell ref="T7:U7"/>
    <mergeCell ref="A3:E4"/>
    <mergeCell ref="G3:G5"/>
    <mergeCell ref="H3:J3"/>
    <mergeCell ref="K3:M3"/>
    <mergeCell ref="N3:P3"/>
    <mergeCell ref="Q3:S3"/>
    <mergeCell ref="H4:J5"/>
    <mergeCell ref="K4:M5"/>
    <mergeCell ref="N4:P5"/>
    <mergeCell ref="Q4:S5"/>
    <mergeCell ref="I6:J6"/>
    <mergeCell ref="O6:P6"/>
    <mergeCell ref="U6:V6"/>
    <mergeCell ref="AA6:AB6"/>
    <mergeCell ref="T1:W1"/>
    <mergeCell ref="X1:AE1"/>
    <mergeCell ref="T3:V3"/>
    <mergeCell ref="W3:Y3"/>
    <mergeCell ref="Z3:AB3"/>
    <mergeCell ref="AC3:AE3"/>
  </mergeCells>
  <printOptions horizontalCentered="1"/>
  <pageMargins left="0.11811023622047245" right="0.11811023622047245" top="0.5118110236220472" bottom="0" header="0.31496062992125984" footer="0.2362204724409449"/>
  <pageSetup horizontalDpi="600" verticalDpi="600" orientation="landscape" paperSize="9" r:id="rId4"/>
  <headerFooter alignWithMargins="0">
    <oddHeader>&amp;C&amp;"ＭＳ Ｐゴシック,太字"&amp;12内　訳　明　細　書　兼　検　収　調　書&amp;R　&amp;U　　　　　　　　　　　　　　
　　　　　　　　　　　&amp;U　　　　　　　　　</oddHeader>
    <oddFooter>&amp;L&amp;U№&amp;P/&amp;Nページ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2"/>
  <sheetViews>
    <sheetView showZeros="0" tabSelected="1" view="pageBreakPreview" zoomScale="88" zoomScaleNormal="75" zoomScaleSheetLayoutView="88" zoomScalePageLayoutView="0" workbookViewId="0" topLeftCell="A1">
      <selection activeCell="A1" sqref="A1"/>
    </sheetView>
  </sheetViews>
  <sheetFormatPr defaultColWidth="9.00390625" defaultRowHeight="19.5" customHeight="1"/>
  <cols>
    <col min="1" max="30" width="2.625" style="6" customWidth="1"/>
    <col min="31" max="32" width="3.125" style="6" customWidth="1"/>
    <col min="33" max="33" width="3.00390625" style="6" customWidth="1"/>
    <col min="34" max="48" width="2.625" style="6" customWidth="1"/>
    <col min="49" max="51" width="9.00390625" style="6" customWidth="1"/>
    <col min="52" max="52" width="0" style="6" hidden="1" customWidth="1"/>
    <col min="53" max="16384" width="9.00390625" style="6" customWidth="1"/>
  </cols>
  <sheetData>
    <row r="1" spans="1:48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AO1" s="22"/>
      <c r="AP1" s="42"/>
      <c r="AQ1" s="42"/>
      <c r="AR1" s="41" t="s">
        <v>28</v>
      </c>
      <c r="AS1" s="81"/>
      <c r="AT1" s="81"/>
      <c r="AU1" s="81"/>
      <c r="AV1" s="81"/>
    </row>
    <row r="2" spans="1:16" ht="11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48" ht="19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AL3" s="82"/>
      <c r="AM3" s="82"/>
      <c r="AN3" s="83"/>
      <c r="AO3" s="83"/>
      <c r="AP3" s="38" t="s">
        <v>47</v>
      </c>
      <c r="AQ3" s="83"/>
      <c r="AR3" s="83"/>
      <c r="AS3" s="38" t="s">
        <v>46</v>
      </c>
      <c r="AT3" s="83"/>
      <c r="AU3" s="83"/>
      <c r="AV3" s="37" t="s">
        <v>45</v>
      </c>
    </row>
    <row r="4" spans="1:16" ht="15" customHeight="1">
      <c r="A4" s="84" t="s">
        <v>48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5" t="s">
        <v>29</v>
      </c>
      <c r="M4" s="85"/>
      <c r="N4" s="85"/>
      <c r="O4" s="39"/>
      <c r="P4" s="25"/>
    </row>
    <row r="5" spans="1:34" ht="13.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AC5" s="86" t="s">
        <v>52</v>
      </c>
      <c r="AD5" s="86"/>
      <c r="AE5" s="86"/>
      <c r="AF5" s="86"/>
      <c r="AG5" s="86"/>
      <c r="AH5" s="86"/>
    </row>
    <row r="6" spans="1:48" ht="24.75" customHeight="1" thickBot="1">
      <c r="A6" s="40" t="s">
        <v>49</v>
      </c>
      <c r="B6" s="25"/>
      <c r="C6" s="25"/>
      <c r="D6" s="25"/>
      <c r="E6" s="25"/>
      <c r="F6" s="25"/>
      <c r="G6" s="25"/>
      <c r="H6" s="25"/>
      <c r="I6" s="25"/>
      <c r="J6" s="27"/>
      <c r="K6" s="27"/>
      <c r="L6" s="25"/>
      <c r="M6" s="25"/>
      <c r="N6" s="25"/>
      <c r="O6" s="25"/>
      <c r="P6" s="25"/>
      <c r="AC6" s="87" t="s">
        <v>8</v>
      </c>
      <c r="AD6" s="87"/>
      <c r="AE6" s="87"/>
      <c r="AF6" s="87"/>
      <c r="AG6" s="87"/>
      <c r="AH6" s="87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ht="24.75" customHeight="1" thickBot="1" thickTop="1">
      <c r="A7" s="89" t="s">
        <v>24</v>
      </c>
      <c r="B7" s="89"/>
      <c r="C7" s="89"/>
      <c r="D7" s="89"/>
      <c r="E7" s="89"/>
      <c r="F7" s="89"/>
      <c r="G7" s="89"/>
      <c r="H7" s="89"/>
      <c r="I7" s="90"/>
      <c r="J7" s="91"/>
      <c r="K7" s="91"/>
      <c r="L7" s="91"/>
      <c r="M7" s="91"/>
      <c r="N7" s="91"/>
      <c r="O7" s="91"/>
      <c r="P7" s="91"/>
      <c r="Q7" s="91"/>
      <c r="R7" s="43"/>
      <c r="S7" s="43"/>
      <c r="T7" s="44"/>
      <c r="U7" s="22"/>
      <c r="AC7" s="92" t="s">
        <v>9</v>
      </c>
      <c r="AD7" s="92"/>
      <c r="AE7" s="92"/>
      <c r="AF7" s="92"/>
      <c r="AG7" s="92"/>
      <c r="AH7" s="92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</row>
    <row r="8" spans="1:48" ht="24.75" customHeight="1" thickBot="1" thickTop="1">
      <c r="A8" s="89" t="s">
        <v>113</v>
      </c>
      <c r="B8" s="89"/>
      <c r="C8" s="89"/>
      <c r="D8" s="89"/>
      <c r="E8" s="89"/>
      <c r="F8" s="89"/>
      <c r="G8" s="89"/>
      <c r="H8" s="89"/>
      <c r="I8" s="90">
        <f>ROUNDDOWN(I7*0.1,0)</f>
        <v>0</v>
      </c>
      <c r="J8" s="91"/>
      <c r="K8" s="91"/>
      <c r="L8" s="91"/>
      <c r="M8" s="91"/>
      <c r="N8" s="91"/>
      <c r="O8" s="91"/>
      <c r="P8" s="91"/>
      <c r="Q8" s="91"/>
      <c r="R8" s="43"/>
      <c r="S8" s="43"/>
      <c r="T8" s="44"/>
      <c r="AC8" s="92" t="s">
        <v>50</v>
      </c>
      <c r="AD8" s="92"/>
      <c r="AE8" s="92"/>
      <c r="AF8" s="92"/>
      <c r="AG8" s="92"/>
      <c r="AH8" s="92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</row>
    <row r="9" spans="1:48" ht="24.75" customHeight="1" thickBot="1" thickTop="1">
      <c r="A9" s="89" t="s">
        <v>30</v>
      </c>
      <c r="B9" s="89"/>
      <c r="C9" s="89"/>
      <c r="D9" s="89"/>
      <c r="E9" s="89"/>
      <c r="F9" s="89"/>
      <c r="G9" s="89"/>
      <c r="H9" s="89"/>
      <c r="I9" s="90">
        <f>SUM(I7:Q8)</f>
        <v>0</v>
      </c>
      <c r="J9" s="91"/>
      <c r="K9" s="91"/>
      <c r="L9" s="91"/>
      <c r="M9" s="91"/>
      <c r="N9" s="91"/>
      <c r="O9" s="91"/>
      <c r="P9" s="91"/>
      <c r="Q9" s="91"/>
      <c r="R9" s="43"/>
      <c r="S9" s="43"/>
      <c r="T9" s="44"/>
      <c r="AC9" s="92" t="s">
        <v>51</v>
      </c>
      <c r="AD9" s="92"/>
      <c r="AE9" s="92"/>
      <c r="AF9" s="92"/>
      <c r="AG9" s="92"/>
      <c r="AH9" s="92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</row>
    <row r="10" spans="1:48" ht="4.5" customHeight="1" thickTop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</row>
    <row r="11" spans="1:48" ht="24.75" customHeight="1">
      <c r="A11" s="120"/>
      <c r="B11" s="120"/>
      <c r="C11" s="120"/>
      <c r="D11" s="120"/>
      <c r="E11" s="120"/>
      <c r="F11" s="120"/>
      <c r="G11" s="120"/>
      <c r="H11" s="120"/>
      <c r="I11" s="121"/>
      <c r="J11" s="121"/>
      <c r="K11" s="121"/>
      <c r="L11" s="121"/>
      <c r="M11" s="121"/>
      <c r="N11" s="121"/>
      <c r="O11" s="121"/>
      <c r="P11" s="121"/>
      <c r="Q11" s="121"/>
      <c r="R11" s="77"/>
      <c r="S11" s="77"/>
      <c r="T11" s="77"/>
      <c r="AC11" s="251" t="s">
        <v>106</v>
      </c>
      <c r="AD11" s="251"/>
      <c r="AE11" s="251"/>
      <c r="AF11" s="251"/>
      <c r="AG11" s="251"/>
      <c r="AH11" s="251"/>
      <c r="AI11" s="80" t="s">
        <v>107</v>
      </c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</row>
    <row r="12" spans="1:20" ht="11.25" customHeight="1" thickBot="1">
      <c r="A12" s="25"/>
      <c r="B12" s="25"/>
      <c r="C12" s="29"/>
      <c r="D12" s="29"/>
      <c r="E12" s="25"/>
      <c r="F12" s="25"/>
      <c r="G12" s="25"/>
      <c r="H12" s="25"/>
      <c r="I12" s="23"/>
      <c r="J12" s="23"/>
      <c r="K12" s="28"/>
      <c r="L12" s="25"/>
      <c r="M12" s="25"/>
      <c r="N12" s="25"/>
      <c r="O12" s="25"/>
      <c r="P12" s="25"/>
      <c r="Q12" s="22"/>
      <c r="R12" s="22"/>
      <c r="S12" s="22"/>
      <c r="T12" s="22"/>
    </row>
    <row r="13" spans="1:48" ht="24.75" customHeight="1" thickBot="1" thickTop="1">
      <c r="A13" s="95" t="s">
        <v>10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252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4"/>
      <c r="Z13" s="255" t="s">
        <v>110</v>
      </c>
      <c r="AA13" s="256"/>
      <c r="AB13" s="256"/>
      <c r="AC13" s="257"/>
      <c r="AD13" s="253"/>
      <c r="AE13" s="253"/>
      <c r="AF13" s="253"/>
      <c r="AG13" s="253"/>
      <c r="AH13" s="254"/>
      <c r="AI13" s="96" t="s">
        <v>17</v>
      </c>
      <c r="AJ13" s="97"/>
      <c r="AK13" s="97"/>
      <c r="AL13" s="97"/>
      <c r="AM13" s="97"/>
      <c r="AN13" s="97"/>
      <c r="AO13" s="97"/>
      <c r="AP13" s="98"/>
      <c r="AQ13" s="98"/>
      <c r="AR13" s="98"/>
      <c r="AS13" s="98"/>
      <c r="AT13" s="98"/>
      <c r="AU13" s="98"/>
      <c r="AV13" s="98"/>
    </row>
    <row r="14" spans="1:16" s="30" customFormat="1" ht="9.75" customHeight="1" thickBot="1" thickTop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48" s="21" customFormat="1" ht="24.75" customHeight="1" thickBot="1" thickTop="1">
      <c r="A15" s="100" t="s">
        <v>25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45"/>
      <c r="X15" s="45"/>
      <c r="Y15" s="46"/>
      <c r="Z15" s="102" t="s">
        <v>16</v>
      </c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</row>
    <row r="16" spans="1:48" s="30" customFormat="1" ht="24.75" customHeight="1" thickBot="1" thickTop="1">
      <c r="A16" s="110" t="s">
        <v>53</v>
      </c>
      <c r="B16" s="111"/>
      <c r="C16" s="111"/>
      <c r="D16" s="111"/>
      <c r="E16" s="111"/>
      <c r="F16" s="111"/>
      <c r="G16" s="111"/>
      <c r="H16" s="49">
        <v>1</v>
      </c>
      <c r="I16" s="112" t="s">
        <v>37</v>
      </c>
      <c r="J16" s="112"/>
      <c r="K16" s="48"/>
      <c r="L16" s="90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45"/>
      <c r="X16" s="45"/>
      <c r="Y16" s="46"/>
      <c r="Z16" s="113" t="s">
        <v>32</v>
      </c>
      <c r="AA16" s="114"/>
      <c r="AB16" s="114"/>
      <c r="AC16" s="114"/>
      <c r="AD16" s="114"/>
      <c r="AE16" s="114"/>
      <c r="AF16" s="114"/>
      <c r="AG16" s="114"/>
      <c r="AH16" s="114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</row>
    <row r="17" spans="1:52" s="30" customFormat="1" ht="24.75" customHeight="1" thickBot="1" thickTop="1">
      <c r="A17" s="110" t="s">
        <v>54</v>
      </c>
      <c r="B17" s="111"/>
      <c r="C17" s="111"/>
      <c r="D17" s="111"/>
      <c r="E17" s="111"/>
      <c r="F17" s="111"/>
      <c r="G17" s="115">
        <v>80</v>
      </c>
      <c r="H17" s="115"/>
      <c r="I17" s="49" t="s">
        <v>55</v>
      </c>
      <c r="J17" s="49" t="s">
        <v>56</v>
      </c>
      <c r="K17" s="48"/>
      <c r="L17" s="90">
        <f>ROUNDDOWN(L16*G17/100,0)</f>
        <v>0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45"/>
      <c r="X17" s="45"/>
      <c r="Y17" s="46"/>
      <c r="Z17" s="113" t="s">
        <v>27</v>
      </c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Z17" s="30">
        <v>100</v>
      </c>
    </row>
    <row r="18" spans="1:52" s="30" customFormat="1" ht="24.75" customHeight="1" thickBot="1" thickTop="1">
      <c r="A18" s="100" t="s">
        <v>11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90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45"/>
      <c r="X18" s="45"/>
      <c r="Y18" s="46"/>
      <c r="Z18" s="102" t="s">
        <v>19</v>
      </c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Z18" s="30">
        <v>90</v>
      </c>
    </row>
    <row r="19" spans="1:52" s="30" customFormat="1" ht="24.75" customHeight="1" thickBot="1" thickTop="1">
      <c r="A19" s="100" t="s">
        <v>15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90">
        <f>SUM(L17-L18)</f>
        <v>0</v>
      </c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45"/>
      <c r="X19" s="45"/>
      <c r="Y19" s="46"/>
      <c r="Z19" s="102" t="s">
        <v>20</v>
      </c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Z19" s="30">
        <v>80</v>
      </c>
    </row>
    <row r="20" spans="1:48" s="30" customFormat="1" ht="24.75" customHeight="1" thickBot="1" thickTop="1">
      <c r="A20" s="100" t="s">
        <v>26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90">
        <f>SUM(L15-L16)</f>
        <v>0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45"/>
      <c r="X20" s="45"/>
      <c r="Y20" s="46"/>
      <c r="Z20" s="102" t="s">
        <v>31</v>
      </c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</row>
    <row r="21" spans="1:48" s="30" customFormat="1" ht="24.75" customHeight="1" thickTop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2"/>
      <c r="Z21" s="113" t="s">
        <v>113</v>
      </c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</row>
    <row r="22" spans="1:48" s="30" customFormat="1" ht="24.75" customHeight="1">
      <c r="A22" s="12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5"/>
      <c r="Z22" s="102" t="s">
        <v>18</v>
      </c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</row>
    <row r="23" spans="1:48" s="30" customFormat="1" ht="24.75" customHeight="1">
      <c r="A23" s="123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5"/>
      <c r="Z23" s="102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</row>
    <row r="24" spans="1:48" s="30" customFormat="1" ht="24.75" customHeight="1">
      <c r="A24" s="123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5"/>
      <c r="Z24" s="102" t="s">
        <v>22</v>
      </c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</row>
    <row r="25" spans="1:48" s="30" customFormat="1" ht="24.75" customHeight="1" thickBot="1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8"/>
      <c r="Z25" s="102" t="s">
        <v>23</v>
      </c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</row>
    <row r="26" spans="1:16" ht="6" customHeight="1" thickTop="1">
      <c r="A26" s="35"/>
      <c r="B26" s="34"/>
      <c r="C26" s="34"/>
      <c r="D26" s="34"/>
      <c r="E26" s="34"/>
      <c r="F26" s="34"/>
      <c r="G26" s="34"/>
      <c r="H26" s="23"/>
      <c r="I26" s="23"/>
      <c r="J26" s="23"/>
      <c r="K26" s="23"/>
      <c r="L26" s="31"/>
      <c r="M26" s="31"/>
      <c r="N26" s="31"/>
      <c r="O26" s="31"/>
      <c r="P26" s="32"/>
    </row>
    <row r="27" spans="1:48" ht="16.5" customHeight="1">
      <c r="A27" s="25"/>
      <c r="B27" s="33"/>
      <c r="C27" s="33"/>
      <c r="D27" s="33"/>
      <c r="E27" s="33"/>
      <c r="F27" s="33"/>
      <c r="G27" s="33"/>
      <c r="H27" s="24"/>
      <c r="I27" s="24"/>
      <c r="J27" s="24"/>
      <c r="K27" s="23"/>
      <c r="L27" s="23"/>
      <c r="M27" s="23"/>
      <c r="N27" s="23"/>
      <c r="O27" s="23"/>
      <c r="P27" s="25"/>
      <c r="AC27" s="116" t="s">
        <v>12</v>
      </c>
      <c r="AD27" s="116"/>
      <c r="AE27" s="116"/>
      <c r="AF27" s="116"/>
      <c r="AG27" s="117" t="s">
        <v>108</v>
      </c>
      <c r="AH27" s="118"/>
      <c r="AI27" s="118"/>
      <c r="AJ27" s="119"/>
      <c r="AK27" s="116" t="s">
        <v>13</v>
      </c>
      <c r="AL27" s="116"/>
      <c r="AM27" s="116"/>
      <c r="AN27" s="116"/>
      <c r="AO27" s="116" t="s">
        <v>14</v>
      </c>
      <c r="AP27" s="116"/>
      <c r="AQ27" s="116"/>
      <c r="AR27" s="116"/>
      <c r="AS27" s="116"/>
      <c r="AT27" s="116"/>
      <c r="AU27" s="116"/>
      <c r="AV27" s="116"/>
    </row>
    <row r="28" spans="1:48" ht="44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26"/>
      <c r="O28" s="25"/>
      <c r="P28" s="25"/>
      <c r="AC28" s="116"/>
      <c r="AD28" s="116"/>
      <c r="AE28" s="116"/>
      <c r="AF28" s="116"/>
      <c r="AG28" s="117"/>
      <c r="AH28" s="118"/>
      <c r="AI28" s="118"/>
      <c r="AJ28" s="119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</row>
    <row r="29" spans="1:16" ht="24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24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24.75" customHeight="1">
      <c r="A31" s="36"/>
      <c r="B31" s="36"/>
      <c r="C31" s="36"/>
      <c r="D31" s="36"/>
      <c r="E31" s="36"/>
      <c r="F31" s="36"/>
      <c r="G31" s="36"/>
      <c r="H31" s="36"/>
      <c r="I31" s="26"/>
      <c r="J31" s="26"/>
      <c r="K31" s="26"/>
      <c r="L31" s="26"/>
      <c r="M31" s="26"/>
      <c r="N31" s="26"/>
      <c r="O31" s="26"/>
      <c r="P31" s="26"/>
    </row>
    <row r="32" spans="9:16" ht="24.75" customHeight="1">
      <c r="I32" s="22"/>
      <c r="J32" s="22"/>
      <c r="K32" s="22"/>
      <c r="L32" s="22"/>
      <c r="M32" s="22"/>
      <c r="N32" s="22"/>
      <c r="O32" s="22"/>
      <c r="P32" s="22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</sheetData>
  <sheetProtection/>
  <protectedRanges>
    <protectedRange sqref="H16 G17:H17" name="範囲2"/>
    <protectedRange sqref="L15:V16 L18:V18 A21:Y25 I7:Q7 L13:AH13 AI6:AV9 AN3:AO3 AQ3:AR3 AT3:AU3 AS1:AV1" name="範囲1"/>
    <protectedRange sqref="AI11:AV11" name="範囲1_1"/>
  </protectedRanges>
  <mergeCells count="78">
    <mergeCell ref="A22:Y25"/>
    <mergeCell ref="Z15:AH15"/>
    <mergeCell ref="Z16:AH16"/>
    <mergeCell ref="Z17:AH17"/>
    <mergeCell ref="L16:V16"/>
    <mergeCell ref="L17:V17"/>
    <mergeCell ref="Z19:AH19"/>
    <mergeCell ref="A20:K20"/>
    <mergeCell ref="Z25:AH25"/>
    <mergeCell ref="Z24:AH24"/>
    <mergeCell ref="A4:K4"/>
    <mergeCell ref="L4:N4"/>
    <mergeCell ref="A7:H7"/>
    <mergeCell ref="A8:H8"/>
    <mergeCell ref="A9:H9"/>
    <mergeCell ref="A15:K15"/>
    <mergeCell ref="I7:Q7"/>
    <mergeCell ref="I8:Q8"/>
    <mergeCell ref="I9:Q9"/>
    <mergeCell ref="L15:V15"/>
    <mergeCell ref="AC5:AH5"/>
    <mergeCell ref="AI19:AV19"/>
    <mergeCell ref="AI20:AV20"/>
    <mergeCell ref="Z20:AH20"/>
    <mergeCell ref="AI9:AV9"/>
    <mergeCell ref="AI24:AV24"/>
    <mergeCell ref="AC6:AH6"/>
    <mergeCell ref="AC9:AH9"/>
    <mergeCell ref="Z13:AC13"/>
    <mergeCell ref="AD13:AH13"/>
    <mergeCell ref="AO27:AR27"/>
    <mergeCell ref="AI23:AV23"/>
    <mergeCell ref="AI25:AV25"/>
    <mergeCell ref="AI22:AV22"/>
    <mergeCell ref="AL3:AM3"/>
    <mergeCell ref="AN3:AO3"/>
    <mergeCell ref="AQ3:AR3"/>
    <mergeCell ref="AI8:AV8"/>
    <mergeCell ref="AI15:AV15"/>
    <mergeCell ref="AI16:AV16"/>
    <mergeCell ref="AS1:AV1"/>
    <mergeCell ref="AT3:AU3"/>
    <mergeCell ref="AP13:AV13"/>
    <mergeCell ref="AI13:AO13"/>
    <mergeCell ref="AI6:AV6"/>
    <mergeCell ref="AI21:AV21"/>
    <mergeCell ref="AI7:AV7"/>
    <mergeCell ref="AI17:AV17"/>
    <mergeCell ref="AI18:AV18"/>
    <mergeCell ref="AK28:AN28"/>
    <mergeCell ref="AO28:AR28"/>
    <mergeCell ref="AS28:AV28"/>
    <mergeCell ref="AC7:AH7"/>
    <mergeCell ref="AC8:AH8"/>
    <mergeCell ref="AS27:AV27"/>
    <mergeCell ref="AC27:AF27"/>
    <mergeCell ref="AG27:AJ27"/>
    <mergeCell ref="AK27:AN27"/>
    <mergeCell ref="Z18:AH18"/>
    <mergeCell ref="A18:K18"/>
    <mergeCell ref="A19:K19"/>
    <mergeCell ref="AC28:AF28"/>
    <mergeCell ref="Z23:AH23"/>
    <mergeCell ref="Z22:AH22"/>
    <mergeCell ref="Z21:AH21"/>
    <mergeCell ref="L18:V18"/>
    <mergeCell ref="L19:V19"/>
    <mergeCell ref="L20:V20"/>
    <mergeCell ref="AG28:AJ28"/>
    <mergeCell ref="A11:H11"/>
    <mergeCell ref="I11:Q11"/>
    <mergeCell ref="AC11:AH11"/>
    <mergeCell ref="A16:G16"/>
    <mergeCell ref="I16:J16"/>
    <mergeCell ref="A17:F17"/>
    <mergeCell ref="G17:H17"/>
    <mergeCell ref="A13:K13"/>
    <mergeCell ref="L13:Y13"/>
  </mergeCells>
  <dataValidations count="1">
    <dataValidation type="list" allowBlank="1" showInputMessage="1" showErrorMessage="1" sqref="G17:H17">
      <formula1>AZ17:AZ19</formula1>
    </dataValidation>
  </dataValidations>
  <printOptions horizontalCentered="1" verticalCentered="1"/>
  <pageMargins left="0.5905511811023623" right="0.5905511811023623" top="0.3937007874015748" bottom="0" header="0.4330708661417323" footer="0"/>
  <pageSetup horizontalDpi="600" verticalDpi="600" orientation="landscape" paperSize="9" r:id="rId2"/>
  <headerFooter alignWithMargins="0">
    <oddHeader>&amp;C&amp;"ＭＳ Ｐゴシック,太字"&amp;18請　　　　　求　　　　　書</oddHeader>
    <oddFooter>&amp;R&amp;8 2023.8.22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2"/>
  <sheetViews>
    <sheetView showZeros="0" view="pageBreakPreview" zoomScale="88" zoomScaleNormal="75" zoomScaleSheetLayoutView="88" zoomScalePageLayoutView="0" workbookViewId="0" topLeftCell="A1">
      <selection activeCell="I8" sqref="I8:Q8"/>
    </sheetView>
  </sheetViews>
  <sheetFormatPr defaultColWidth="9.00390625" defaultRowHeight="19.5" customHeight="1"/>
  <cols>
    <col min="1" max="31" width="2.625" style="6" customWidth="1"/>
    <col min="32" max="33" width="3.125" style="6" customWidth="1"/>
    <col min="34" max="48" width="2.625" style="6" customWidth="1"/>
    <col min="49" max="51" width="9.00390625" style="6" customWidth="1"/>
    <col min="52" max="52" width="0" style="6" hidden="1" customWidth="1"/>
    <col min="53" max="16384" width="9.00390625" style="6" customWidth="1"/>
  </cols>
  <sheetData>
    <row r="1" spans="1:48" ht="19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AO1" s="22"/>
      <c r="AP1" s="42"/>
      <c r="AQ1" s="42"/>
      <c r="AR1" s="41" t="s">
        <v>28</v>
      </c>
      <c r="AS1" s="81"/>
      <c r="AT1" s="81"/>
      <c r="AU1" s="81"/>
      <c r="AV1" s="81"/>
    </row>
    <row r="2" spans="1:16" ht="11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48" ht="18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AL3" s="82"/>
      <c r="AM3" s="82"/>
      <c r="AN3" s="83"/>
      <c r="AO3" s="83"/>
      <c r="AP3" s="38" t="s">
        <v>47</v>
      </c>
      <c r="AQ3" s="83"/>
      <c r="AR3" s="83"/>
      <c r="AS3" s="38" t="s">
        <v>46</v>
      </c>
      <c r="AT3" s="83"/>
      <c r="AU3" s="83"/>
      <c r="AV3" s="37" t="s">
        <v>45</v>
      </c>
    </row>
    <row r="4" spans="1:16" ht="14.25" customHeight="1">
      <c r="A4" s="84" t="s">
        <v>48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5" t="s">
        <v>29</v>
      </c>
      <c r="M4" s="85"/>
      <c r="N4" s="85"/>
      <c r="O4" s="39"/>
      <c r="P4" s="25"/>
    </row>
    <row r="5" spans="1:34" ht="13.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AC5" s="86" t="s">
        <v>52</v>
      </c>
      <c r="AD5" s="86"/>
      <c r="AE5" s="86"/>
      <c r="AF5" s="86"/>
      <c r="AG5" s="86"/>
      <c r="AH5" s="86"/>
    </row>
    <row r="6" spans="1:48" ht="24.75" customHeight="1" thickBot="1">
      <c r="A6" s="40" t="s">
        <v>49</v>
      </c>
      <c r="B6" s="25"/>
      <c r="C6" s="25"/>
      <c r="D6" s="25"/>
      <c r="E6" s="25"/>
      <c r="F6" s="25"/>
      <c r="G6" s="25"/>
      <c r="H6" s="25"/>
      <c r="I6" s="25"/>
      <c r="J6" s="27"/>
      <c r="K6" s="27"/>
      <c r="L6" s="25"/>
      <c r="M6" s="25"/>
      <c r="N6" s="25"/>
      <c r="O6" s="25"/>
      <c r="P6" s="25"/>
      <c r="AC6" s="87" t="s">
        <v>8</v>
      </c>
      <c r="AD6" s="87"/>
      <c r="AE6" s="87"/>
      <c r="AF6" s="87"/>
      <c r="AG6" s="87"/>
      <c r="AH6" s="87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48" ht="24.75" customHeight="1" thickBot="1" thickTop="1">
      <c r="A7" s="89" t="s">
        <v>24</v>
      </c>
      <c r="B7" s="89"/>
      <c r="C7" s="89"/>
      <c r="D7" s="89"/>
      <c r="E7" s="89"/>
      <c r="F7" s="89"/>
      <c r="G7" s="89"/>
      <c r="H7" s="89"/>
      <c r="I7" s="90"/>
      <c r="J7" s="91"/>
      <c r="K7" s="91"/>
      <c r="L7" s="91"/>
      <c r="M7" s="91"/>
      <c r="N7" s="91"/>
      <c r="O7" s="91"/>
      <c r="P7" s="91"/>
      <c r="Q7" s="91"/>
      <c r="R7" s="43"/>
      <c r="S7" s="43"/>
      <c r="T7" s="44"/>
      <c r="U7" s="22"/>
      <c r="AC7" s="92" t="s">
        <v>9</v>
      </c>
      <c r="AD7" s="92"/>
      <c r="AE7" s="92"/>
      <c r="AF7" s="92"/>
      <c r="AG7" s="92"/>
      <c r="AH7" s="92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</row>
    <row r="8" spans="1:48" ht="24.75" customHeight="1" thickBot="1" thickTop="1">
      <c r="A8" s="89" t="s">
        <v>114</v>
      </c>
      <c r="B8" s="89"/>
      <c r="C8" s="89"/>
      <c r="D8" s="89"/>
      <c r="E8" s="89"/>
      <c r="F8" s="89"/>
      <c r="G8" s="89"/>
      <c r="H8" s="89"/>
      <c r="I8" s="90">
        <f>ROUNDDOWN(I7*0.08,0)</f>
        <v>0</v>
      </c>
      <c r="J8" s="91"/>
      <c r="K8" s="91"/>
      <c r="L8" s="91"/>
      <c r="M8" s="91"/>
      <c r="N8" s="91"/>
      <c r="O8" s="91"/>
      <c r="P8" s="91"/>
      <c r="Q8" s="91"/>
      <c r="R8" s="43"/>
      <c r="S8" s="43"/>
      <c r="T8" s="44"/>
      <c r="V8" s="258" t="s">
        <v>101</v>
      </c>
      <c r="W8" s="258"/>
      <c r="AC8" s="92" t="s">
        <v>50</v>
      </c>
      <c r="AD8" s="92"/>
      <c r="AE8" s="92"/>
      <c r="AF8" s="92"/>
      <c r="AG8" s="92"/>
      <c r="AH8" s="92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</row>
    <row r="9" spans="1:48" ht="24.75" customHeight="1" thickBot="1" thickTop="1">
      <c r="A9" s="89" t="s">
        <v>30</v>
      </c>
      <c r="B9" s="89"/>
      <c r="C9" s="89"/>
      <c r="D9" s="89"/>
      <c r="E9" s="89"/>
      <c r="F9" s="89"/>
      <c r="G9" s="89"/>
      <c r="H9" s="89"/>
      <c r="I9" s="90">
        <f>SUM(I7:Q8)</f>
        <v>0</v>
      </c>
      <c r="J9" s="91"/>
      <c r="K9" s="91"/>
      <c r="L9" s="91"/>
      <c r="M9" s="91"/>
      <c r="N9" s="91"/>
      <c r="O9" s="91"/>
      <c r="P9" s="91"/>
      <c r="Q9" s="91"/>
      <c r="R9" s="43"/>
      <c r="S9" s="43"/>
      <c r="T9" s="44"/>
      <c r="AC9" s="92" t="s">
        <v>51</v>
      </c>
      <c r="AD9" s="92"/>
      <c r="AE9" s="92"/>
      <c r="AF9" s="92"/>
      <c r="AG9" s="92"/>
      <c r="AH9" s="92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</row>
    <row r="10" spans="1:48" ht="4.5" customHeight="1" thickTop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</row>
    <row r="11" spans="1:48" ht="24.75" customHeight="1">
      <c r="A11" s="120"/>
      <c r="B11" s="120"/>
      <c r="C11" s="120"/>
      <c r="D11" s="120"/>
      <c r="E11" s="120"/>
      <c r="F11" s="120"/>
      <c r="G11" s="120"/>
      <c r="H11" s="120"/>
      <c r="I11" s="121"/>
      <c r="J11" s="121"/>
      <c r="K11" s="121"/>
      <c r="L11" s="121"/>
      <c r="M11" s="121"/>
      <c r="N11" s="121"/>
      <c r="O11" s="121"/>
      <c r="P11" s="121"/>
      <c r="Q11" s="121"/>
      <c r="R11" s="77"/>
      <c r="S11" s="77"/>
      <c r="T11" s="77"/>
      <c r="AC11" s="251" t="s">
        <v>106</v>
      </c>
      <c r="AD11" s="251"/>
      <c r="AE11" s="251"/>
      <c r="AF11" s="251"/>
      <c r="AG11" s="251"/>
      <c r="AH11" s="251"/>
      <c r="AI11" s="80" t="s">
        <v>107</v>
      </c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</row>
    <row r="12" spans="1:20" ht="11.25" customHeight="1" thickBot="1">
      <c r="A12" s="25"/>
      <c r="B12" s="25"/>
      <c r="C12" s="29"/>
      <c r="D12" s="29"/>
      <c r="E12" s="25"/>
      <c r="F12" s="25"/>
      <c r="G12" s="25"/>
      <c r="H12" s="25"/>
      <c r="I12" s="23"/>
      <c r="J12" s="23"/>
      <c r="K12" s="28"/>
      <c r="L12" s="25"/>
      <c r="M12" s="25"/>
      <c r="N12" s="25"/>
      <c r="O12" s="25"/>
      <c r="P12" s="25"/>
      <c r="Q12" s="22"/>
      <c r="R12" s="22"/>
      <c r="S12" s="22"/>
      <c r="T12" s="22"/>
    </row>
    <row r="13" spans="1:48" ht="24.75" customHeight="1" thickBot="1" thickTop="1">
      <c r="A13" s="95" t="s">
        <v>10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252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4"/>
      <c r="Z13" s="255" t="s">
        <v>110</v>
      </c>
      <c r="AA13" s="256"/>
      <c r="AB13" s="256"/>
      <c r="AC13" s="257"/>
      <c r="AD13" s="253"/>
      <c r="AE13" s="253"/>
      <c r="AF13" s="253"/>
      <c r="AG13" s="253"/>
      <c r="AH13" s="254"/>
      <c r="AI13" s="96" t="s">
        <v>17</v>
      </c>
      <c r="AJ13" s="97"/>
      <c r="AK13" s="97"/>
      <c r="AL13" s="97"/>
      <c r="AM13" s="97"/>
      <c r="AN13" s="97"/>
      <c r="AO13" s="97"/>
      <c r="AP13" s="98"/>
      <c r="AQ13" s="98"/>
      <c r="AR13" s="98"/>
      <c r="AS13" s="98"/>
      <c r="AT13" s="98"/>
      <c r="AU13" s="98"/>
      <c r="AV13" s="98"/>
    </row>
    <row r="14" spans="1:16" s="30" customFormat="1" ht="9.75" customHeight="1" thickBot="1" thickTop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48" s="21" customFormat="1" ht="24.75" customHeight="1" thickBot="1" thickTop="1">
      <c r="A15" s="100" t="s">
        <v>25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45"/>
      <c r="X15" s="45"/>
      <c r="Y15" s="46"/>
      <c r="Z15" s="102" t="s">
        <v>16</v>
      </c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</row>
    <row r="16" spans="1:48" s="30" customFormat="1" ht="24.75" customHeight="1" thickBot="1" thickTop="1">
      <c r="A16" s="110" t="s">
        <v>53</v>
      </c>
      <c r="B16" s="111"/>
      <c r="C16" s="111"/>
      <c r="D16" s="111"/>
      <c r="E16" s="111"/>
      <c r="F16" s="111"/>
      <c r="G16" s="111"/>
      <c r="H16" s="49">
        <v>1</v>
      </c>
      <c r="I16" s="112" t="s">
        <v>37</v>
      </c>
      <c r="J16" s="112"/>
      <c r="K16" s="48"/>
      <c r="L16" s="90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45"/>
      <c r="X16" s="45"/>
      <c r="Y16" s="46"/>
      <c r="Z16" s="113" t="s">
        <v>32</v>
      </c>
      <c r="AA16" s="114"/>
      <c r="AB16" s="114"/>
      <c r="AC16" s="114"/>
      <c r="AD16" s="114"/>
      <c r="AE16" s="114"/>
      <c r="AF16" s="114"/>
      <c r="AG16" s="114"/>
      <c r="AH16" s="114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</row>
    <row r="17" spans="1:52" s="30" customFormat="1" ht="24.75" customHeight="1" thickBot="1" thickTop="1">
      <c r="A17" s="110" t="s">
        <v>54</v>
      </c>
      <c r="B17" s="111"/>
      <c r="C17" s="111"/>
      <c r="D17" s="111"/>
      <c r="E17" s="111"/>
      <c r="F17" s="111"/>
      <c r="G17" s="115">
        <v>90</v>
      </c>
      <c r="H17" s="115"/>
      <c r="I17" s="49" t="s">
        <v>55</v>
      </c>
      <c r="J17" s="49" t="s">
        <v>56</v>
      </c>
      <c r="K17" s="48"/>
      <c r="L17" s="90">
        <f>ROUNDDOWN(L16*G17/100,0)</f>
        <v>0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45"/>
      <c r="X17" s="45"/>
      <c r="Y17" s="46"/>
      <c r="Z17" s="102" t="s">
        <v>27</v>
      </c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Z17" s="30">
        <v>100</v>
      </c>
    </row>
    <row r="18" spans="1:52" s="30" customFormat="1" ht="24.75" customHeight="1" thickBot="1" thickTop="1">
      <c r="A18" s="100" t="s">
        <v>11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90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45"/>
      <c r="X18" s="45"/>
      <c r="Y18" s="46"/>
      <c r="Z18" s="102" t="s">
        <v>19</v>
      </c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Z18" s="30">
        <v>90</v>
      </c>
    </row>
    <row r="19" spans="1:52" s="30" customFormat="1" ht="24.75" customHeight="1" thickBot="1" thickTop="1">
      <c r="A19" s="100" t="s">
        <v>15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90">
        <f>SUM(L17-L18)</f>
        <v>0</v>
      </c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45"/>
      <c r="X19" s="45"/>
      <c r="Y19" s="46"/>
      <c r="Z19" s="102" t="s">
        <v>20</v>
      </c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Z19" s="30">
        <v>80</v>
      </c>
    </row>
    <row r="20" spans="1:48" s="30" customFormat="1" ht="24.75" customHeight="1" thickBot="1" thickTop="1">
      <c r="A20" s="100" t="s">
        <v>26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90">
        <f>SUM(L15-L16)</f>
        <v>0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45"/>
      <c r="X20" s="45"/>
      <c r="Y20" s="46"/>
      <c r="Z20" s="102" t="s">
        <v>31</v>
      </c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</row>
    <row r="21" spans="1:48" s="30" customFormat="1" ht="24.75" customHeight="1" thickTop="1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2"/>
      <c r="Z21" s="113" t="s">
        <v>114</v>
      </c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</row>
    <row r="22" spans="1:48" s="30" customFormat="1" ht="24.75" customHeight="1">
      <c r="A22" s="12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5"/>
      <c r="Z22" s="102" t="s">
        <v>18</v>
      </c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</row>
    <row r="23" spans="1:48" s="30" customFormat="1" ht="24.75" customHeight="1">
      <c r="A23" s="123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5"/>
      <c r="Z23" s="102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</row>
    <row r="24" spans="1:48" s="30" customFormat="1" ht="24.75" customHeight="1">
      <c r="A24" s="123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5"/>
      <c r="Z24" s="102" t="s">
        <v>22</v>
      </c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</row>
    <row r="25" spans="1:48" s="30" customFormat="1" ht="24.75" customHeight="1" thickBot="1">
      <c r="A25" s="126"/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8"/>
      <c r="Z25" s="102" t="s">
        <v>23</v>
      </c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</row>
    <row r="26" spans="1:16" ht="9" customHeight="1" thickTop="1">
      <c r="A26" s="35"/>
      <c r="B26" s="34"/>
      <c r="C26" s="34"/>
      <c r="D26" s="34"/>
      <c r="E26" s="34"/>
      <c r="F26" s="34"/>
      <c r="G26" s="34"/>
      <c r="H26" s="23"/>
      <c r="I26" s="23"/>
      <c r="J26" s="23"/>
      <c r="K26" s="23"/>
      <c r="L26" s="31"/>
      <c r="M26" s="31"/>
      <c r="N26" s="31"/>
      <c r="O26" s="31"/>
      <c r="P26" s="32"/>
    </row>
    <row r="27" spans="1:48" ht="14.25" customHeight="1">
      <c r="A27" s="25"/>
      <c r="B27" s="33"/>
      <c r="C27" s="33"/>
      <c r="D27" s="33"/>
      <c r="E27" s="33"/>
      <c r="F27" s="33"/>
      <c r="G27" s="33"/>
      <c r="H27" s="24"/>
      <c r="I27" s="24"/>
      <c r="J27" s="24"/>
      <c r="K27" s="23"/>
      <c r="L27" s="23"/>
      <c r="M27" s="23"/>
      <c r="N27" s="23"/>
      <c r="O27" s="23"/>
      <c r="P27" s="25"/>
      <c r="AC27" s="116" t="s">
        <v>12</v>
      </c>
      <c r="AD27" s="116"/>
      <c r="AE27" s="116"/>
      <c r="AF27" s="116"/>
      <c r="AG27" s="117" t="s">
        <v>108</v>
      </c>
      <c r="AH27" s="118"/>
      <c r="AI27" s="118"/>
      <c r="AJ27" s="119"/>
      <c r="AK27" s="116" t="s">
        <v>13</v>
      </c>
      <c r="AL27" s="116"/>
      <c r="AM27" s="116"/>
      <c r="AN27" s="116"/>
      <c r="AO27" s="116" t="s">
        <v>14</v>
      </c>
      <c r="AP27" s="116"/>
      <c r="AQ27" s="116"/>
      <c r="AR27" s="116"/>
      <c r="AS27" s="116"/>
      <c r="AT27" s="116"/>
      <c r="AU27" s="116"/>
      <c r="AV27" s="116"/>
    </row>
    <row r="28" spans="1:48" ht="43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26"/>
      <c r="O28" s="25"/>
      <c r="P28" s="25"/>
      <c r="AC28" s="116"/>
      <c r="AD28" s="116"/>
      <c r="AE28" s="116"/>
      <c r="AF28" s="116"/>
      <c r="AG28" s="117"/>
      <c r="AH28" s="118"/>
      <c r="AI28" s="118"/>
      <c r="AJ28" s="119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</row>
    <row r="29" spans="1:16" ht="24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</row>
    <row r="30" spans="1:16" ht="24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6" ht="24.75" customHeight="1">
      <c r="A31" s="36"/>
      <c r="B31" s="36"/>
      <c r="C31" s="36"/>
      <c r="D31" s="36"/>
      <c r="E31" s="36"/>
      <c r="F31" s="36"/>
      <c r="G31" s="36"/>
      <c r="H31" s="36"/>
      <c r="I31" s="26"/>
      <c r="J31" s="26"/>
      <c r="K31" s="26"/>
      <c r="L31" s="26"/>
      <c r="M31" s="26"/>
      <c r="N31" s="26"/>
      <c r="O31" s="26"/>
      <c r="P31" s="26"/>
    </row>
    <row r="32" spans="9:16" ht="24.75" customHeight="1">
      <c r="I32" s="22"/>
      <c r="J32" s="22"/>
      <c r="K32" s="22"/>
      <c r="L32" s="22"/>
      <c r="M32" s="22"/>
      <c r="N32" s="22"/>
      <c r="O32" s="22"/>
      <c r="P32" s="22"/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</sheetData>
  <sheetProtection/>
  <protectedRanges>
    <protectedRange sqref="H16 G17:H17" name="範囲2"/>
    <protectedRange sqref="L15:V16 L18:V18 A21:Y25 I7:Q7 L13:AH13 AI6:AV9 AN3:AO3 AQ3:AR3 AT3:AU3 AS1:AV1" name="範囲1"/>
    <protectedRange sqref="AI11:AV11" name="範囲1_1"/>
  </protectedRanges>
  <mergeCells count="79">
    <mergeCell ref="AC28:AF28"/>
    <mergeCell ref="AG28:AJ28"/>
    <mergeCell ref="AK28:AN28"/>
    <mergeCell ref="AO28:AR28"/>
    <mergeCell ref="AS28:AV28"/>
    <mergeCell ref="V8:W8"/>
    <mergeCell ref="AI25:AV25"/>
    <mergeCell ref="AC27:AF27"/>
    <mergeCell ref="AG27:AJ27"/>
    <mergeCell ref="AK27:AN27"/>
    <mergeCell ref="AO27:AR27"/>
    <mergeCell ref="AS27:AV27"/>
    <mergeCell ref="Z21:AH21"/>
    <mergeCell ref="AI21:AV21"/>
    <mergeCell ref="A22:Y25"/>
    <mergeCell ref="Z22:AH22"/>
    <mergeCell ref="AI22:AV22"/>
    <mergeCell ref="Z23:AH23"/>
    <mergeCell ref="AI23:AV23"/>
    <mergeCell ref="Z24:AH24"/>
    <mergeCell ref="AI24:AV24"/>
    <mergeCell ref="Z25:AH25"/>
    <mergeCell ref="A19:K19"/>
    <mergeCell ref="L19:V19"/>
    <mergeCell ref="Z19:AH19"/>
    <mergeCell ref="AI19:AV19"/>
    <mergeCell ref="A20:K20"/>
    <mergeCell ref="L20:V20"/>
    <mergeCell ref="Z20:AH20"/>
    <mergeCell ref="AI20:AV20"/>
    <mergeCell ref="A17:F17"/>
    <mergeCell ref="G17:H17"/>
    <mergeCell ref="L17:V17"/>
    <mergeCell ref="Z17:AH17"/>
    <mergeCell ref="AI17:AV17"/>
    <mergeCell ref="A18:K18"/>
    <mergeCell ref="L18:V18"/>
    <mergeCell ref="Z18:AH18"/>
    <mergeCell ref="AI18:AV18"/>
    <mergeCell ref="A15:K15"/>
    <mergeCell ref="L15:V15"/>
    <mergeCell ref="Z15:AH15"/>
    <mergeCell ref="AI15:AV15"/>
    <mergeCell ref="A16:G16"/>
    <mergeCell ref="I16:J16"/>
    <mergeCell ref="L16:V16"/>
    <mergeCell ref="Z16:AH16"/>
    <mergeCell ref="AI16:AV16"/>
    <mergeCell ref="A13:K13"/>
    <mergeCell ref="L13:Y13"/>
    <mergeCell ref="Z13:AC13"/>
    <mergeCell ref="AD13:AH13"/>
    <mergeCell ref="AI13:AO13"/>
    <mergeCell ref="AP13:AV13"/>
    <mergeCell ref="A8:H8"/>
    <mergeCell ref="I8:Q8"/>
    <mergeCell ref="AC8:AH8"/>
    <mergeCell ref="AI8:AV8"/>
    <mergeCell ref="A9:H9"/>
    <mergeCell ref="I9:Q9"/>
    <mergeCell ref="AC9:AH9"/>
    <mergeCell ref="AI9:AV9"/>
    <mergeCell ref="AC5:AH5"/>
    <mergeCell ref="AC6:AH6"/>
    <mergeCell ref="AI6:AV6"/>
    <mergeCell ref="A7:H7"/>
    <mergeCell ref="I7:Q7"/>
    <mergeCell ref="AC7:AH7"/>
    <mergeCell ref="AI7:AV7"/>
    <mergeCell ref="A11:H11"/>
    <mergeCell ref="I11:Q11"/>
    <mergeCell ref="AC11:AH11"/>
    <mergeCell ref="AS1:AV1"/>
    <mergeCell ref="AL3:AM3"/>
    <mergeCell ref="AN3:AO3"/>
    <mergeCell ref="AQ3:AR3"/>
    <mergeCell ref="AT3:AU3"/>
    <mergeCell ref="A4:K4"/>
    <mergeCell ref="L4:N4"/>
  </mergeCells>
  <dataValidations count="1">
    <dataValidation type="list" allowBlank="1" showInputMessage="1" showErrorMessage="1" sqref="G17:H17">
      <formula1>AZ17:AZ19</formula1>
    </dataValidation>
  </dataValidations>
  <printOptions horizontalCentered="1" verticalCentered="1"/>
  <pageMargins left="0.5905511811023623" right="0.5905511811023623" top="0.3937007874015748" bottom="0" header="0.4330708661417323" footer="0"/>
  <pageSetup horizontalDpi="600" verticalDpi="600" orientation="landscape" paperSize="9" r:id="rId2"/>
  <headerFooter alignWithMargins="0">
    <oddHeader>&amp;C&amp;"ＭＳ Ｐゴシック,太字"&amp;18請　　　　　求　　　　　書</oddHeader>
    <oddFooter>&amp;R&amp;8 2023.08.22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4"/>
  <sheetViews>
    <sheetView showZeros="0" view="pageBreakPreview" zoomScale="75" zoomScaleNormal="75" zoomScaleSheetLayoutView="75" zoomScalePageLayoutView="0" workbookViewId="0" topLeftCell="A1">
      <selection activeCell="H20" sqref="H20:I20"/>
    </sheetView>
  </sheetViews>
  <sheetFormatPr defaultColWidth="9.00390625" defaultRowHeight="19.5" customHeight="1"/>
  <cols>
    <col min="1" max="1" width="3.625" style="2" bestFit="1" customWidth="1"/>
    <col min="2" max="2" width="27.625" style="1" customWidth="1"/>
    <col min="3" max="3" width="8.50390625" style="1" customWidth="1"/>
    <col min="4" max="4" width="3.625" style="5" customWidth="1"/>
    <col min="5" max="5" width="7.25390625" style="1" customWidth="1"/>
    <col min="6" max="6" width="7.625" style="1" customWidth="1"/>
    <col min="7" max="7" width="3.50390625" style="1" customWidth="1"/>
    <col min="8" max="9" width="4.125" style="1" customWidth="1"/>
    <col min="10" max="11" width="1.625" style="1" customWidth="1"/>
    <col min="12" max="15" width="4.125" style="1" customWidth="1"/>
    <col min="16" max="17" width="1.625" style="1" customWidth="1"/>
    <col min="18" max="21" width="4.125" style="1" customWidth="1"/>
    <col min="22" max="23" width="1.625" style="1" customWidth="1"/>
    <col min="24" max="27" width="4.125" style="1" customWidth="1"/>
    <col min="28" max="29" width="1.625" style="1" customWidth="1"/>
    <col min="30" max="31" width="4.125" style="1" customWidth="1"/>
    <col min="32" max="16384" width="9.00390625" style="1" customWidth="1"/>
  </cols>
  <sheetData>
    <row r="1" spans="20:31" ht="19.5" customHeight="1">
      <c r="T1" s="131" t="s">
        <v>111</v>
      </c>
      <c r="U1" s="131"/>
      <c r="V1" s="131"/>
      <c r="W1" s="131"/>
      <c r="X1" s="281">
        <f>'鑑部'!AI7</f>
        <v>0</v>
      </c>
      <c r="Y1" s="281"/>
      <c r="Z1" s="281"/>
      <c r="AA1" s="281"/>
      <c r="AB1" s="281"/>
      <c r="AC1" s="281"/>
      <c r="AD1" s="281"/>
      <c r="AE1" s="281"/>
    </row>
    <row r="2" ht="4.5" customHeight="1" thickBot="1"/>
    <row r="3" spans="1:31" ht="18" customHeight="1">
      <c r="A3" s="284">
        <f>'鑑部'!L13</f>
        <v>0</v>
      </c>
      <c r="B3" s="285"/>
      <c r="C3" s="285"/>
      <c r="D3" s="285"/>
      <c r="E3" s="286"/>
      <c r="F3" s="18"/>
      <c r="G3" s="143" t="s">
        <v>33</v>
      </c>
      <c r="H3" s="133" t="s">
        <v>7</v>
      </c>
      <c r="I3" s="134"/>
      <c r="J3" s="135"/>
      <c r="K3" s="133" t="s">
        <v>38</v>
      </c>
      <c r="L3" s="134"/>
      <c r="M3" s="135"/>
      <c r="N3" s="133" t="s">
        <v>7</v>
      </c>
      <c r="O3" s="134"/>
      <c r="P3" s="135"/>
      <c r="Q3" s="133" t="s">
        <v>38</v>
      </c>
      <c r="R3" s="134"/>
      <c r="S3" s="135"/>
      <c r="T3" s="133" t="s">
        <v>7</v>
      </c>
      <c r="U3" s="134"/>
      <c r="V3" s="135"/>
      <c r="W3" s="133" t="s">
        <v>38</v>
      </c>
      <c r="X3" s="134"/>
      <c r="Y3" s="135"/>
      <c r="Z3" s="133" t="s">
        <v>7</v>
      </c>
      <c r="AA3" s="134"/>
      <c r="AB3" s="135"/>
      <c r="AC3" s="133" t="s">
        <v>38</v>
      </c>
      <c r="AD3" s="134"/>
      <c r="AE3" s="136"/>
    </row>
    <row r="4" spans="1:32" ht="18" customHeight="1">
      <c r="A4" s="287"/>
      <c r="B4" s="288"/>
      <c r="C4" s="288"/>
      <c r="D4" s="288"/>
      <c r="E4" s="289"/>
      <c r="F4" s="11"/>
      <c r="G4" s="144"/>
      <c r="H4" s="146"/>
      <c r="I4" s="147"/>
      <c r="J4" s="148"/>
      <c r="K4" s="146"/>
      <c r="L4" s="147"/>
      <c r="M4" s="148"/>
      <c r="N4" s="146"/>
      <c r="O4" s="147"/>
      <c r="P4" s="148"/>
      <c r="Q4" s="146"/>
      <c r="R4" s="147"/>
      <c r="S4" s="148"/>
      <c r="T4" s="146"/>
      <c r="U4" s="147"/>
      <c r="V4" s="148"/>
      <c r="W4" s="146"/>
      <c r="X4" s="147"/>
      <c r="Y4" s="148"/>
      <c r="Z4" s="146"/>
      <c r="AA4" s="147"/>
      <c r="AB4" s="148"/>
      <c r="AC4" s="146"/>
      <c r="AD4" s="147"/>
      <c r="AE4" s="152"/>
      <c r="AF4" s="4"/>
    </row>
    <row r="5" spans="1:32" ht="18" customHeight="1">
      <c r="A5" s="20"/>
      <c r="B5" s="9"/>
      <c r="C5" s="9"/>
      <c r="D5" s="9"/>
      <c r="E5" s="9"/>
      <c r="F5" s="8"/>
      <c r="G5" s="145"/>
      <c r="H5" s="149"/>
      <c r="I5" s="150"/>
      <c r="J5" s="151"/>
      <c r="K5" s="149"/>
      <c r="L5" s="150"/>
      <c r="M5" s="151"/>
      <c r="N5" s="149"/>
      <c r="O5" s="150"/>
      <c r="P5" s="151"/>
      <c r="Q5" s="149"/>
      <c r="R5" s="150"/>
      <c r="S5" s="151"/>
      <c r="T5" s="149"/>
      <c r="U5" s="150"/>
      <c r="V5" s="151"/>
      <c r="W5" s="149"/>
      <c r="X5" s="150"/>
      <c r="Y5" s="151"/>
      <c r="Z5" s="149"/>
      <c r="AA5" s="150"/>
      <c r="AB5" s="151"/>
      <c r="AC5" s="149"/>
      <c r="AD5" s="150"/>
      <c r="AE5" s="153"/>
      <c r="AF5" s="4"/>
    </row>
    <row r="6" spans="1:32" s="3" customFormat="1" ht="18.75" customHeight="1">
      <c r="A6" s="154" t="s">
        <v>34</v>
      </c>
      <c r="B6" s="155"/>
      <c r="C6" s="155"/>
      <c r="D6" s="155"/>
      <c r="E6" s="155"/>
      <c r="F6" s="156"/>
      <c r="G6" s="157"/>
      <c r="H6" s="73" t="s">
        <v>103</v>
      </c>
      <c r="I6" s="129" t="s">
        <v>46</v>
      </c>
      <c r="J6" s="129"/>
      <c r="K6" s="13" t="s">
        <v>36</v>
      </c>
      <c r="L6" s="16" t="s">
        <v>57</v>
      </c>
      <c r="M6" s="12" t="s">
        <v>37</v>
      </c>
      <c r="N6" s="73" t="s">
        <v>104</v>
      </c>
      <c r="O6" s="129" t="s">
        <v>46</v>
      </c>
      <c r="P6" s="129"/>
      <c r="Q6" s="13" t="s">
        <v>36</v>
      </c>
      <c r="R6" s="16" t="s">
        <v>41</v>
      </c>
      <c r="S6" s="12" t="s">
        <v>37</v>
      </c>
      <c r="T6" s="73" t="s">
        <v>105</v>
      </c>
      <c r="U6" s="129" t="s">
        <v>46</v>
      </c>
      <c r="V6" s="129"/>
      <c r="W6" s="13" t="s">
        <v>36</v>
      </c>
      <c r="X6" s="16" t="s">
        <v>58</v>
      </c>
      <c r="Y6" s="12" t="s">
        <v>37</v>
      </c>
      <c r="Z6" s="73" t="s">
        <v>100</v>
      </c>
      <c r="AA6" s="129" t="s">
        <v>46</v>
      </c>
      <c r="AB6" s="129"/>
      <c r="AC6" s="13" t="s">
        <v>36</v>
      </c>
      <c r="AD6" s="16" t="s">
        <v>59</v>
      </c>
      <c r="AE6" s="19" t="s">
        <v>37</v>
      </c>
      <c r="AF6" s="10"/>
    </row>
    <row r="7" spans="1:32" s="3" customFormat="1" ht="18.75" customHeight="1">
      <c r="A7" s="158"/>
      <c r="B7" s="159"/>
      <c r="C7" s="159"/>
      <c r="D7" s="159"/>
      <c r="E7" s="159"/>
      <c r="F7" s="159"/>
      <c r="G7" s="160"/>
      <c r="H7" s="161" t="s">
        <v>43</v>
      </c>
      <c r="I7" s="162"/>
      <c r="J7" s="163" t="s">
        <v>42</v>
      </c>
      <c r="K7" s="164"/>
      <c r="L7" s="164"/>
      <c r="M7" s="165"/>
      <c r="N7" s="166" t="s">
        <v>0</v>
      </c>
      <c r="O7" s="162"/>
      <c r="P7" s="163" t="s">
        <v>42</v>
      </c>
      <c r="Q7" s="164"/>
      <c r="R7" s="164"/>
      <c r="S7" s="165"/>
      <c r="T7" s="166" t="s">
        <v>0</v>
      </c>
      <c r="U7" s="162"/>
      <c r="V7" s="163" t="s">
        <v>42</v>
      </c>
      <c r="W7" s="164"/>
      <c r="X7" s="164"/>
      <c r="Y7" s="165"/>
      <c r="Z7" s="166" t="s">
        <v>0</v>
      </c>
      <c r="AA7" s="162"/>
      <c r="AB7" s="163" t="s">
        <v>42</v>
      </c>
      <c r="AC7" s="164"/>
      <c r="AD7" s="164"/>
      <c r="AE7" s="167"/>
      <c r="AF7" s="10"/>
    </row>
    <row r="8" spans="1:32" s="3" customFormat="1" ht="18.75" customHeight="1">
      <c r="A8" s="154" t="s">
        <v>4</v>
      </c>
      <c r="B8" s="157"/>
      <c r="C8" s="168" t="s">
        <v>0</v>
      </c>
      <c r="D8" s="170" t="s">
        <v>1</v>
      </c>
      <c r="E8" s="168" t="s">
        <v>2</v>
      </c>
      <c r="F8" s="172" t="s">
        <v>3</v>
      </c>
      <c r="G8" s="173"/>
      <c r="H8" s="161" t="s">
        <v>39</v>
      </c>
      <c r="I8" s="164"/>
      <c r="J8" s="164"/>
      <c r="K8" s="164"/>
      <c r="L8" s="164"/>
      <c r="M8" s="165"/>
      <c r="N8" s="161" t="s">
        <v>39</v>
      </c>
      <c r="O8" s="164"/>
      <c r="P8" s="164"/>
      <c r="Q8" s="164"/>
      <c r="R8" s="164"/>
      <c r="S8" s="165"/>
      <c r="T8" s="161" t="s">
        <v>39</v>
      </c>
      <c r="U8" s="164"/>
      <c r="V8" s="164"/>
      <c r="W8" s="164"/>
      <c r="X8" s="164"/>
      <c r="Y8" s="165"/>
      <c r="Z8" s="161" t="s">
        <v>39</v>
      </c>
      <c r="AA8" s="164"/>
      <c r="AB8" s="164"/>
      <c r="AC8" s="164"/>
      <c r="AD8" s="164"/>
      <c r="AE8" s="167"/>
      <c r="AF8" s="10"/>
    </row>
    <row r="9" spans="1:32" s="3" customFormat="1" ht="18.75" customHeight="1">
      <c r="A9" s="158"/>
      <c r="B9" s="160"/>
      <c r="C9" s="169"/>
      <c r="D9" s="171"/>
      <c r="E9" s="169"/>
      <c r="F9" s="174"/>
      <c r="G9" s="175"/>
      <c r="H9" s="176" t="s">
        <v>40</v>
      </c>
      <c r="I9" s="177"/>
      <c r="J9" s="177"/>
      <c r="K9" s="177"/>
      <c r="L9" s="177"/>
      <c r="M9" s="178"/>
      <c r="N9" s="176" t="s">
        <v>40</v>
      </c>
      <c r="O9" s="177"/>
      <c r="P9" s="177"/>
      <c r="Q9" s="177"/>
      <c r="R9" s="177"/>
      <c r="S9" s="178"/>
      <c r="T9" s="176" t="s">
        <v>40</v>
      </c>
      <c r="U9" s="177"/>
      <c r="V9" s="177"/>
      <c r="W9" s="177"/>
      <c r="X9" s="177"/>
      <c r="Y9" s="178"/>
      <c r="Z9" s="176" t="s">
        <v>40</v>
      </c>
      <c r="AA9" s="177"/>
      <c r="AB9" s="177"/>
      <c r="AC9" s="177"/>
      <c r="AD9" s="177"/>
      <c r="AE9" s="179"/>
      <c r="AF9" s="10"/>
    </row>
    <row r="10" spans="1:32" ht="18.75" customHeight="1">
      <c r="A10" s="180">
        <v>1</v>
      </c>
      <c r="B10" s="182"/>
      <c r="C10" s="269"/>
      <c r="D10" s="185"/>
      <c r="E10" s="274"/>
      <c r="F10" s="276">
        <f>IF(C10=0,"",SUM(C10*E10))</f>
      </c>
      <c r="G10" s="277"/>
      <c r="H10" s="265"/>
      <c r="I10" s="266"/>
      <c r="J10" s="271">
        <f>SUM(H10*E10)</f>
        <v>0</v>
      </c>
      <c r="K10" s="264"/>
      <c r="L10" s="264"/>
      <c r="M10" s="264"/>
      <c r="N10" s="199"/>
      <c r="O10" s="200"/>
      <c r="P10" s="263">
        <f>SUM(N10*E10)</f>
        <v>0</v>
      </c>
      <c r="Q10" s="264"/>
      <c r="R10" s="264"/>
      <c r="S10" s="264"/>
      <c r="T10" s="199"/>
      <c r="U10" s="200"/>
      <c r="V10" s="263">
        <f>SUM(T10*$E10)</f>
        <v>0</v>
      </c>
      <c r="W10" s="264"/>
      <c r="X10" s="264"/>
      <c r="Y10" s="264"/>
      <c r="Z10" s="199"/>
      <c r="AA10" s="200"/>
      <c r="AB10" s="263">
        <f>SUM(Z10*$E10)</f>
        <v>0</v>
      </c>
      <c r="AC10" s="264"/>
      <c r="AD10" s="264"/>
      <c r="AE10" s="290"/>
      <c r="AF10" s="4"/>
    </row>
    <row r="11" spans="1:32" ht="18.75" customHeight="1">
      <c r="A11" s="181"/>
      <c r="B11" s="183"/>
      <c r="C11" s="269"/>
      <c r="D11" s="185"/>
      <c r="E11" s="274"/>
      <c r="F11" s="278"/>
      <c r="G11" s="272"/>
      <c r="H11" s="267"/>
      <c r="I11" s="268"/>
      <c r="J11" s="272">
        <f>IF(H6=0," ",SUM(J10))</f>
        <v>0</v>
      </c>
      <c r="K11" s="273"/>
      <c r="L11" s="273"/>
      <c r="M11" s="273"/>
      <c r="N11" s="261">
        <f>IF($N6=0," ",SUM(N10,H11))</f>
        <v>0</v>
      </c>
      <c r="O11" s="262"/>
      <c r="P11" s="259">
        <f>IF($N6=0," ",SUM(P10,J11))</f>
        <v>0</v>
      </c>
      <c r="Q11" s="260"/>
      <c r="R11" s="260"/>
      <c r="S11" s="260"/>
      <c r="T11" s="261">
        <f>IF(T$6=0," ",SUM(T10,N11))</f>
        <v>0</v>
      </c>
      <c r="U11" s="262"/>
      <c r="V11" s="259">
        <f>IF(T$6=0," ",SUM(V10,P11))</f>
        <v>0</v>
      </c>
      <c r="W11" s="260"/>
      <c r="X11" s="260"/>
      <c r="Y11" s="260"/>
      <c r="Z11" s="261">
        <f>IF(Z$6=0," ",SUM(Z10,T11))</f>
        <v>0</v>
      </c>
      <c r="AA11" s="262"/>
      <c r="AB11" s="259">
        <f>IF(Z$6=0," ",SUM(AB10,V11))</f>
        <v>0</v>
      </c>
      <c r="AC11" s="260"/>
      <c r="AD11" s="260"/>
      <c r="AE11" s="291"/>
      <c r="AF11" s="4"/>
    </row>
    <row r="12" spans="1:32" ht="18.75" customHeight="1">
      <c r="A12" s="180">
        <v>2</v>
      </c>
      <c r="B12" s="183"/>
      <c r="C12" s="269"/>
      <c r="D12" s="185"/>
      <c r="E12" s="270"/>
      <c r="F12" s="276">
        <f>IF(C12=0,"",SUM(C12*E12))</f>
      </c>
      <c r="G12" s="277"/>
      <c r="H12" s="265"/>
      <c r="I12" s="266"/>
      <c r="J12" s="271" t="str">
        <f>IF(H12=0," ",SUM(H12*E12))</f>
        <v> </v>
      </c>
      <c r="K12" s="264"/>
      <c r="L12" s="264"/>
      <c r="M12" s="264"/>
      <c r="N12" s="199"/>
      <c r="O12" s="200"/>
      <c r="P12" s="263">
        <f>SUM(N12*E12)</f>
        <v>0</v>
      </c>
      <c r="Q12" s="264"/>
      <c r="R12" s="264"/>
      <c r="S12" s="264"/>
      <c r="T12" s="199"/>
      <c r="U12" s="200"/>
      <c r="V12" s="263">
        <f>SUM(T12*$E12)</f>
        <v>0</v>
      </c>
      <c r="W12" s="264"/>
      <c r="X12" s="264"/>
      <c r="Y12" s="264"/>
      <c r="Z12" s="199"/>
      <c r="AA12" s="200"/>
      <c r="AB12" s="263">
        <f>SUM(Z12*$E12)</f>
        <v>0</v>
      </c>
      <c r="AC12" s="264"/>
      <c r="AD12" s="264"/>
      <c r="AE12" s="290"/>
      <c r="AF12" s="4"/>
    </row>
    <row r="13" spans="1:32" ht="18.75" customHeight="1">
      <c r="A13" s="181"/>
      <c r="B13" s="183"/>
      <c r="C13" s="269"/>
      <c r="D13" s="185"/>
      <c r="E13" s="270"/>
      <c r="F13" s="278"/>
      <c r="G13" s="272"/>
      <c r="H13" s="267">
        <f>IF(H6=0," ",SUM(H12))</f>
        <v>0</v>
      </c>
      <c r="I13" s="268"/>
      <c r="J13" s="272">
        <f>IF(H6=0," ",SUM(J12))</f>
        <v>0</v>
      </c>
      <c r="K13" s="273"/>
      <c r="L13" s="273"/>
      <c r="M13" s="273"/>
      <c r="N13" s="261">
        <f>IF($N6=0," ",SUM(N12,H13))</f>
        <v>0</v>
      </c>
      <c r="O13" s="262"/>
      <c r="P13" s="259">
        <f>IF($N6=0," ",SUM(P12,J13))</f>
        <v>0</v>
      </c>
      <c r="Q13" s="260"/>
      <c r="R13" s="260"/>
      <c r="S13" s="260"/>
      <c r="T13" s="261">
        <f>IF(T$6=0," ",SUM(T12,N13))</f>
        <v>0</v>
      </c>
      <c r="U13" s="262"/>
      <c r="V13" s="259">
        <f>IF(T$6=0," ",SUM(V12,P13))</f>
        <v>0</v>
      </c>
      <c r="W13" s="260"/>
      <c r="X13" s="260"/>
      <c r="Y13" s="260"/>
      <c r="Z13" s="261">
        <f>IF(Z$6=0," ",SUM(Z12,T13))</f>
        <v>0</v>
      </c>
      <c r="AA13" s="262"/>
      <c r="AB13" s="259">
        <f>IF(Z$6=0," ",SUM(AB12,V13))</f>
        <v>0</v>
      </c>
      <c r="AC13" s="260"/>
      <c r="AD13" s="260"/>
      <c r="AE13" s="291"/>
      <c r="AF13" s="4"/>
    </row>
    <row r="14" spans="1:32" ht="18.75" customHeight="1">
      <c r="A14" s="180">
        <v>3</v>
      </c>
      <c r="B14" s="183"/>
      <c r="C14" s="275"/>
      <c r="D14" s="216"/>
      <c r="E14" s="270"/>
      <c r="F14" s="276">
        <f>IF(C14=0,"",SUM(C14*E14))</f>
      </c>
      <c r="G14" s="277"/>
      <c r="H14" s="265"/>
      <c r="I14" s="266"/>
      <c r="J14" s="271" t="str">
        <f>IF(H14=0," ",SUM(H14*E14))</f>
        <v> </v>
      </c>
      <c r="K14" s="264"/>
      <c r="L14" s="264"/>
      <c r="M14" s="264"/>
      <c r="N14" s="199"/>
      <c r="O14" s="200"/>
      <c r="P14" s="263">
        <f>SUM(N14*E14)</f>
        <v>0</v>
      </c>
      <c r="Q14" s="264"/>
      <c r="R14" s="264"/>
      <c r="S14" s="264"/>
      <c r="T14" s="199"/>
      <c r="U14" s="200"/>
      <c r="V14" s="263">
        <f>SUM(T14*$E14)</f>
        <v>0</v>
      </c>
      <c r="W14" s="264"/>
      <c r="X14" s="264"/>
      <c r="Y14" s="264"/>
      <c r="Z14" s="199"/>
      <c r="AA14" s="200"/>
      <c r="AB14" s="263">
        <f>SUM(Z14*$E14)</f>
        <v>0</v>
      </c>
      <c r="AC14" s="264"/>
      <c r="AD14" s="264"/>
      <c r="AE14" s="290"/>
      <c r="AF14" s="4"/>
    </row>
    <row r="15" spans="1:32" ht="18.75" customHeight="1">
      <c r="A15" s="181"/>
      <c r="B15" s="183"/>
      <c r="C15" s="275"/>
      <c r="D15" s="216"/>
      <c r="E15" s="270"/>
      <c r="F15" s="278"/>
      <c r="G15" s="272"/>
      <c r="H15" s="267">
        <f>IF(H6=0," ",SUM(H14))</f>
        <v>0</v>
      </c>
      <c r="I15" s="268"/>
      <c r="J15" s="272">
        <f>IF(H6=0," ",SUM(J14))</f>
        <v>0</v>
      </c>
      <c r="K15" s="273"/>
      <c r="L15" s="273"/>
      <c r="M15" s="273"/>
      <c r="N15" s="261">
        <f>IF(N6=0," ",SUM(N14,H15))</f>
        <v>0</v>
      </c>
      <c r="O15" s="262"/>
      <c r="P15" s="259">
        <f>IF(N6=0," ",SUM(P14,J15))</f>
        <v>0</v>
      </c>
      <c r="Q15" s="260"/>
      <c r="R15" s="260"/>
      <c r="S15" s="260"/>
      <c r="T15" s="261">
        <f>IF(T$6=0," ",SUM(T14,N15))</f>
        <v>0</v>
      </c>
      <c r="U15" s="262"/>
      <c r="V15" s="259">
        <f>IF(T$6=0," ",SUM(V14,P15))</f>
        <v>0</v>
      </c>
      <c r="W15" s="260"/>
      <c r="X15" s="260"/>
      <c r="Y15" s="260"/>
      <c r="Z15" s="261">
        <f>IF(Z$6=0," ",SUM(Z14,T15))</f>
        <v>0</v>
      </c>
      <c r="AA15" s="262"/>
      <c r="AB15" s="259">
        <f>IF(Z$6=0," ",SUM(AB14,V15))</f>
        <v>0</v>
      </c>
      <c r="AC15" s="260"/>
      <c r="AD15" s="260"/>
      <c r="AE15" s="291"/>
      <c r="AF15" s="4"/>
    </row>
    <row r="16" spans="1:32" ht="18.75" customHeight="1">
      <c r="A16" s="180">
        <v>4</v>
      </c>
      <c r="B16" s="183"/>
      <c r="C16" s="275"/>
      <c r="D16" s="216"/>
      <c r="E16" s="270"/>
      <c r="F16" s="276">
        <f>IF(C16=0,"",SUM(C16*E16))</f>
      </c>
      <c r="G16" s="277"/>
      <c r="H16" s="265"/>
      <c r="I16" s="266"/>
      <c r="J16" s="271" t="str">
        <f>IF(H16=0," ",SUM(H16*E16))</f>
        <v> </v>
      </c>
      <c r="K16" s="264"/>
      <c r="L16" s="264"/>
      <c r="M16" s="264"/>
      <c r="N16" s="199"/>
      <c r="O16" s="200"/>
      <c r="P16" s="263">
        <f>SUM(N16*E16)</f>
        <v>0</v>
      </c>
      <c r="Q16" s="264"/>
      <c r="R16" s="264"/>
      <c r="S16" s="264"/>
      <c r="T16" s="199"/>
      <c r="U16" s="200"/>
      <c r="V16" s="263">
        <f>SUM(T16*$E16)</f>
        <v>0</v>
      </c>
      <c r="W16" s="264"/>
      <c r="X16" s="264"/>
      <c r="Y16" s="264"/>
      <c r="Z16" s="199"/>
      <c r="AA16" s="200"/>
      <c r="AB16" s="263">
        <f>SUM(Z16*$E16)</f>
        <v>0</v>
      </c>
      <c r="AC16" s="264"/>
      <c r="AD16" s="264"/>
      <c r="AE16" s="290"/>
      <c r="AF16" s="4"/>
    </row>
    <row r="17" spans="1:32" ht="18.75" customHeight="1">
      <c r="A17" s="181"/>
      <c r="B17" s="183"/>
      <c r="C17" s="275"/>
      <c r="D17" s="216"/>
      <c r="E17" s="270"/>
      <c r="F17" s="278"/>
      <c r="G17" s="272"/>
      <c r="H17" s="267">
        <f>IF(H6=0," ",SUM(H16))</f>
        <v>0</v>
      </c>
      <c r="I17" s="268"/>
      <c r="J17" s="272">
        <f>IF(H6=0," ",SUM(J16))</f>
        <v>0</v>
      </c>
      <c r="K17" s="273"/>
      <c r="L17" s="273"/>
      <c r="M17" s="273"/>
      <c r="N17" s="261">
        <f>IF(N6=0," ",SUM(N16,H17))</f>
        <v>0</v>
      </c>
      <c r="O17" s="262"/>
      <c r="P17" s="259">
        <f>IF(N6=0," ",SUM(P16,J17))</f>
        <v>0</v>
      </c>
      <c r="Q17" s="260"/>
      <c r="R17" s="260"/>
      <c r="S17" s="260"/>
      <c r="T17" s="261">
        <f>IF(T$6=0," ",SUM(T16,N17))</f>
        <v>0</v>
      </c>
      <c r="U17" s="262"/>
      <c r="V17" s="259">
        <f>IF(T$6=0," ",SUM(V16,P17))</f>
        <v>0</v>
      </c>
      <c r="W17" s="260"/>
      <c r="X17" s="260"/>
      <c r="Y17" s="260"/>
      <c r="Z17" s="261">
        <f>IF(Z$6=0," ",SUM(Z16,T17))</f>
        <v>0</v>
      </c>
      <c r="AA17" s="262"/>
      <c r="AB17" s="259">
        <f>IF(Z$6=0," ",SUM(AB16,V17))</f>
        <v>0</v>
      </c>
      <c r="AC17" s="260"/>
      <c r="AD17" s="260"/>
      <c r="AE17" s="291"/>
      <c r="AF17" s="4"/>
    </row>
    <row r="18" spans="1:32" ht="18.75" customHeight="1">
      <c r="A18" s="180">
        <v>5</v>
      </c>
      <c r="B18" s="183"/>
      <c r="C18" s="275"/>
      <c r="D18" s="216"/>
      <c r="E18" s="270"/>
      <c r="F18" s="276">
        <f>IF(C18=0,"",SUM(C18*E18))</f>
      </c>
      <c r="G18" s="277"/>
      <c r="H18" s="265"/>
      <c r="I18" s="266"/>
      <c r="J18" s="271" t="str">
        <f>IF(H18=0," ",SUM(H18*E18))</f>
        <v> </v>
      </c>
      <c r="K18" s="264"/>
      <c r="L18" s="264"/>
      <c r="M18" s="264"/>
      <c r="N18" s="199"/>
      <c r="O18" s="200"/>
      <c r="P18" s="263">
        <f>SUM(N18*E18)</f>
        <v>0</v>
      </c>
      <c r="Q18" s="264"/>
      <c r="R18" s="264"/>
      <c r="S18" s="264"/>
      <c r="T18" s="199"/>
      <c r="U18" s="200"/>
      <c r="V18" s="263">
        <f>SUM(T18*$E18)</f>
        <v>0</v>
      </c>
      <c r="W18" s="264"/>
      <c r="X18" s="264"/>
      <c r="Y18" s="264"/>
      <c r="Z18" s="199"/>
      <c r="AA18" s="200"/>
      <c r="AB18" s="263">
        <f>SUM(Z18*$E18)</f>
        <v>0</v>
      </c>
      <c r="AC18" s="264"/>
      <c r="AD18" s="264"/>
      <c r="AE18" s="290"/>
      <c r="AF18" s="4"/>
    </row>
    <row r="19" spans="1:32" ht="18.75" customHeight="1">
      <c r="A19" s="181"/>
      <c r="B19" s="183"/>
      <c r="C19" s="275"/>
      <c r="D19" s="216"/>
      <c r="E19" s="270"/>
      <c r="F19" s="278"/>
      <c r="G19" s="272"/>
      <c r="H19" s="267">
        <f>IF(H6=0," ",SUM(H18))</f>
        <v>0</v>
      </c>
      <c r="I19" s="268"/>
      <c r="J19" s="272">
        <f>IF(H6=0," ",SUM(J18))</f>
        <v>0</v>
      </c>
      <c r="K19" s="273"/>
      <c r="L19" s="273"/>
      <c r="M19" s="273"/>
      <c r="N19" s="261">
        <f>IF(N6=0," ",SUM(N18,H19))</f>
        <v>0</v>
      </c>
      <c r="O19" s="262"/>
      <c r="P19" s="259">
        <f>IF(N6=0," ",SUM(P18,J19))</f>
        <v>0</v>
      </c>
      <c r="Q19" s="260"/>
      <c r="R19" s="260"/>
      <c r="S19" s="260"/>
      <c r="T19" s="261">
        <f>IF(T$6=0," ",SUM(T18,N19))</f>
        <v>0</v>
      </c>
      <c r="U19" s="262"/>
      <c r="V19" s="259">
        <f>IF(T$6=0," ",SUM(V18,P19))</f>
        <v>0</v>
      </c>
      <c r="W19" s="260"/>
      <c r="X19" s="260"/>
      <c r="Y19" s="260"/>
      <c r="Z19" s="261">
        <f>IF(Z$6=0," ",SUM(Z18,T19))</f>
        <v>0</v>
      </c>
      <c r="AA19" s="262"/>
      <c r="AB19" s="259">
        <f>IF(Z$6=0," ",SUM(AB18,V19))</f>
        <v>0</v>
      </c>
      <c r="AC19" s="260"/>
      <c r="AD19" s="260"/>
      <c r="AE19" s="291"/>
      <c r="AF19" s="4"/>
    </row>
    <row r="20" spans="1:32" ht="18.75" customHeight="1">
      <c r="A20" s="180">
        <v>6</v>
      </c>
      <c r="B20" s="183"/>
      <c r="C20" s="275"/>
      <c r="D20" s="216"/>
      <c r="E20" s="270"/>
      <c r="F20" s="276">
        <f>IF(C20=0,"",SUM(C20*E20))</f>
      </c>
      <c r="G20" s="277"/>
      <c r="H20" s="265"/>
      <c r="I20" s="266"/>
      <c r="J20" s="271" t="str">
        <f>IF(H20=0," ",SUM(H20*E20))</f>
        <v> </v>
      </c>
      <c r="K20" s="264"/>
      <c r="L20" s="264"/>
      <c r="M20" s="264"/>
      <c r="N20" s="199"/>
      <c r="O20" s="200"/>
      <c r="P20" s="263">
        <f>SUM(N20*E20)</f>
        <v>0</v>
      </c>
      <c r="Q20" s="264"/>
      <c r="R20" s="264"/>
      <c r="S20" s="264"/>
      <c r="T20" s="199"/>
      <c r="U20" s="200"/>
      <c r="V20" s="263">
        <f>SUM(T20*$E20)</f>
        <v>0</v>
      </c>
      <c r="W20" s="264"/>
      <c r="X20" s="264"/>
      <c r="Y20" s="264"/>
      <c r="Z20" s="199"/>
      <c r="AA20" s="200"/>
      <c r="AB20" s="263">
        <f>SUM(Z20*$E20)</f>
        <v>0</v>
      </c>
      <c r="AC20" s="264"/>
      <c r="AD20" s="264"/>
      <c r="AE20" s="290"/>
      <c r="AF20" s="4"/>
    </row>
    <row r="21" spans="1:32" ht="18.75" customHeight="1">
      <c r="A21" s="181"/>
      <c r="B21" s="183"/>
      <c r="C21" s="275"/>
      <c r="D21" s="216"/>
      <c r="E21" s="270"/>
      <c r="F21" s="278"/>
      <c r="G21" s="272"/>
      <c r="H21" s="267">
        <f>IF(H6=0," ",SUM(H20))</f>
        <v>0</v>
      </c>
      <c r="I21" s="268"/>
      <c r="J21" s="272">
        <f>IF(H6=0," ",SUM(J20))</f>
        <v>0</v>
      </c>
      <c r="K21" s="273"/>
      <c r="L21" s="273"/>
      <c r="M21" s="273"/>
      <c r="N21" s="261">
        <f>IF(N6=0," ",SUM(N20,H21))</f>
        <v>0</v>
      </c>
      <c r="O21" s="262"/>
      <c r="P21" s="259">
        <f>IF(N6=0," ",SUM(P20,J21))</f>
        <v>0</v>
      </c>
      <c r="Q21" s="260"/>
      <c r="R21" s="260"/>
      <c r="S21" s="260"/>
      <c r="T21" s="261">
        <f>IF(T$6=0," ",SUM(T20,N21))</f>
        <v>0</v>
      </c>
      <c r="U21" s="262"/>
      <c r="V21" s="259">
        <f>IF(T$6=0," ",SUM(V20,P21))</f>
        <v>0</v>
      </c>
      <c r="W21" s="260"/>
      <c r="X21" s="260"/>
      <c r="Y21" s="260"/>
      <c r="Z21" s="261">
        <f>IF(Z$6=0," ",SUM(Z20,T21))</f>
        <v>0</v>
      </c>
      <c r="AA21" s="262"/>
      <c r="AB21" s="259">
        <f>IF(Z$6=0," ",SUM(AB20,V21))</f>
        <v>0</v>
      </c>
      <c r="AC21" s="260"/>
      <c r="AD21" s="260"/>
      <c r="AE21" s="291"/>
      <c r="AF21" s="4"/>
    </row>
    <row r="22" spans="1:32" ht="18.75" customHeight="1">
      <c r="A22" s="180">
        <v>7</v>
      </c>
      <c r="B22" s="183"/>
      <c r="C22" s="275"/>
      <c r="D22" s="216"/>
      <c r="E22" s="270"/>
      <c r="F22" s="276">
        <f>IF(C22=0,"",SUM(C22*E22))</f>
      </c>
      <c r="G22" s="277"/>
      <c r="H22" s="265"/>
      <c r="I22" s="266"/>
      <c r="J22" s="271" t="str">
        <f>IF(H22=0," ",SUM(H22*E22))</f>
        <v> </v>
      </c>
      <c r="K22" s="264"/>
      <c r="L22" s="264"/>
      <c r="M22" s="264"/>
      <c r="N22" s="199"/>
      <c r="O22" s="200"/>
      <c r="P22" s="263">
        <f>SUM(N22*E22)</f>
        <v>0</v>
      </c>
      <c r="Q22" s="264"/>
      <c r="R22" s="264"/>
      <c r="S22" s="264"/>
      <c r="T22" s="199"/>
      <c r="U22" s="200"/>
      <c r="V22" s="263">
        <f>SUM(T22*$E22)</f>
        <v>0</v>
      </c>
      <c r="W22" s="264"/>
      <c r="X22" s="264"/>
      <c r="Y22" s="264"/>
      <c r="Z22" s="199"/>
      <c r="AA22" s="200"/>
      <c r="AB22" s="263">
        <f>SUM(Z22*$E22)</f>
        <v>0</v>
      </c>
      <c r="AC22" s="264"/>
      <c r="AD22" s="264"/>
      <c r="AE22" s="290"/>
      <c r="AF22" s="4"/>
    </row>
    <row r="23" spans="1:32" ht="18.75" customHeight="1">
      <c r="A23" s="181"/>
      <c r="B23" s="183"/>
      <c r="C23" s="275"/>
      <c r="D23" s="216"/>
      <c r="E23" s="270"/>
      <c r="F23" s="278"/>
      <c r="G23" s="272"/>
      <c r="H23" s="267">
        <f>IF(H6=0," ",SUM(H22))</f>
        <v>0</v>
      </c>
      <c r="I23" s="268"/>
      <c r="J23" s="272">
        <f>IF(H6=0," ",SUM(J22))</f>
        <v>0</v>
      </c>
      <c r="K23" s="273"/>
      <c r="L23" s="273"/>
      <c r="M23" s="273"/>
      <c r="N23" s="261">
        <f>IF(N6=0," ",SUM(N22,H23))</f>
        <v>0</v>
      </c>
      <c r="O23" s="262"/>
      <c r="P23" s="259">
        <f>IF(N6=0," ",SUM(P22,J23))</f>
        <v>0</v>
      </c>
      <c r="Q23" s="260"/>
      <c r="R23" s="260"/>
      <c r="S23" s="260"/>
      <c r="T23" s="261">
        <f>IF(T$6=0," ",SUM(T22,N23))</f>
        <v>0</v>
      </c>
      <c r="U23" s="262"/>
      <c r="V23" s="259">
        <f>IF(T$6=0," ",SUM(V22,P23))</f>
        <v>0</v>
      </c>
      <c r="W23" s="260"/>
      <c r="X23" s="260"/>
      <c r="Y23" s="260"/>
      <c r="Z23" s="261">
        <f>IF(Z$6=0," ",SUM(Z22,T23))</f>
        <v>0</v>
      </c>
      <c r="AA23" s="262"/>
      <c r="AB23" s="259">
        <f>IF(Z$6=0," ",SUM(AB22,V23))</f>
        <v>0</v>
      </c>
      <c r="AC23" s="260"/>
      <c r="AD23" s="260"/>
      <c r="AE23" s="291"/>
      <c r="AF23" s="4"/>
    </row>
    <row r="24" spans="1:32" ht="18.75" customHeight="1">
      <c r="A24" s="180">
        <v>8</v>
      </c>
      <c r="B24" s="183"/>
      <c r="C24" s="275"/>
      <c r="D24" s="216"/>
      <c r="E24" s="270"/>
      <c r="F24" s="276">
        <f>IF(C24=0,"",SUM(C24*E24))</f>
      </c>
      <c r="G24" s="277"/>
      <c r="H24" s="265"/>
      <c r="I24" s="266"/>
      <c r="J24" s="271" t="str">
        <f>IF(H24=0," ",SUM(H24*E24))</f>
        <v> </v>
      </c>
      <c r="K24" s="264"/>
      <c r="L24" s="264"/>
      <c r="M24" s="264"/>
      <c r="N24" s="199"/>
      <c r="O24" s="200"/>
      <c r="P24" s="263" t="str">
        <f>IF(N24=0," ",SUM(N24*E24))</f>
        <v> </v>
      </c>
      <c r="Q24" s="264"/>
      <c r="R24" s="264"/>
      <c r="S24" s="264"/>
      <c r="T24" s="199"/>
      <c r="U24" s="200"/>
      <c r="V24" s="263">
        <f>SUM(T24*$E24)</f>
        <v>0</v>
      </c>
      <c r="W24" s="264"/>
      <c r="X24" s="264"/>
      <c r="Y24" s="264"/>
      <c r="Z24" s="199"/>
      <c r="AA24" s="200"/>
      <c r="AB24" s="263">
        <f>SUM(Z24*$E24)</f>
        <v>0</v>
      </c>
      <c r="AC24" s="264"/>
      <c r="AD24" s="264"/>
      <c r="AE24" s="290"/>
      <c r="AF24" s="4"/>
    </row>
    <row r="25" spans="1:32" ht="18.75" customHeight="1">
      <c r="A25" s="181"/>
      <c r="B25" s="183"/>
      <c r="C25" s="275"/>
      <c r="D25" s="216"/>
      <c r="E25" s="270"/>
      <c r="F25" s="278"/>
      <c r="G25" s="272"/>
      <c r="H25" s="267">
        <f>IF(H6=0," ",SUM(H24))</f>
        <v>0</v>
      </c>
      <c r="I25" s="268"/>
      <c r="J25" s="272">
        <f>IF(H6=0," ",SUM(J24))</f>
        <v>0</v>
      </c>
      <c r="K25" s="273"/>
      <c r="L25" s="273"/>
      <c r="M25" s="273"/>
      <c r="N25" s="261">
        <f>IF(N6=0," ",SUM(N24,H25))</f>
        <v>0</v>
      </c>
      <c r="O25" s="262"/>
      <c r="P25" s="259">
        <f>IF(N6=0," ",SUM(P24,J25))</f>
        <v>0</v>
      </c>
      <c r="Q25" s="260"/>
      <c r="R25" s="260"/>
      <c r="S25" s="260"/>
      <c r="T25" s="261">
        <f>IF(T$6=0," ",SUM(T24,N25))</f>
        <v>0</v>
      </c>
      <c r="U25" s="262"/>
      <c r="V25" s="259">
        <f>IF(T$6=0," ",SUM(V24,P25))</f>
        <v>0</v>
      </c>
      <c r="W25" s="260"/>
      <c r="X25" s="260"/>
      <c r="Y25" s="260"/>
      <c r="Z25" s="261">
        <f>IF(Z$6=0," ",SUM(Z24,T25))</f>
        <v>0</v>
      </c>
      <c r="AA25" s="262"/>
      <c r="AB25" s="259">
        <f>IF(Z$6=0," ",SUM(AB24,V25))</f>
        <v>0</v>
      </c>
      <c r="AC25" s="260"/>
      <c r="AD25" s="260"/>
      <c r="AE25" s="291"/>
      <c r="AF25" s="4"/>
    </row>
    <row r="26" spans="1:32" ht="18.75" customHeight="1">
      <c r="A26" s="180">
        <v>9</v>
      </c>
      <c r="B26" s="183"/>
      <c r="C26" s="275"/>
      <c r="D26" s="216"/>
      <c r="E26" s="270"/>
      <c r="F26" s="276">
        <f>IF(C26=0,"",SUM(C26*E26))</f>
      </c>
      <c r="G26" s="277"/>
      <c r="H26" s="265"/>
      <c r="I26" s="266"/>
      <c r="J26" s="271" t="str">
        <f>IF(H26=0," ",SUM(H26*E26))</f>
        <v> </v>
      </c>
      <c r="K26" s="264"/>
      <c r="L26" s="264"/>
      <c r="M26" s="264"/>
      <c r="N26" s="199"/>
      <c r="O26" s="200"/>
      <c r="P26" s="263" t="str">
        <f>IF(N26=0," ",SUM(N26*E26))</f>
        <v> </v>
      </c>
      <c r="Q26" s="264"/>
      <c r="R26" s="264"/>
      <c r="S26" s="264"/>
      <c r="T26" s="199"/>
      <c r="U26" s="200"/>
      <c r="V26" s="263">
        <f>SUM(T26*$E26)</f>
        <v>0</v>
      </c>
      <c r="W26" s="264"/>
      <c r="X26" s="264"/>
      <c r="Y26" s="264"/>
      <c r="Z26" s="199"/>
      <c r="AA26" s="200"/>
      <c r="AB26" s="263">
        <f>SUM(Z26*$E26)</f>
        <v>0</v>
      </c>
      <c r="AC26" s="264"/>
      <c r="AD26" s="264"/>
      <c r="AE26" s="290"/>
      <c r="AF26" s="4"/>
    </row>
    <row r="27" spans="1:32" ht="18.75" customHeight="1">
      <c r="A27" s="181"/>
      <c r="B27" s="183"/>
      <c r="C27" s="275"/>
      <c r="D27" s="216"/>
      <c r="E27" s="270"/>
      <c r="F27" s="278"/>
      <c r="G27" s="272"/>
      <c r="H27" s="267">
        <f>IF(H6=0," ",SUM(H26))</f>
        <v>0</v>
      </c>
      <c r="I27" s="268"/>
      <c r="J27" s="272">
        <f>IF(H6=0," ",SUM(J26))</f>
        <v>0</v>
      </c>
      <c r="K27" s="273"/>
      <c r="L27" s="273"/>
      <c r="M27" s="273"/>
      <c r="N27" s="261">
        <f>IF(N6=0," ",SUM(N26,H27))</f>
        <v>0</v>
      </c>
      <c r="O27" s="262"/>
      <c r="P27" s="259">
        <f>IF(N6=0," ",SUM(P26,J27))</f>
        <v>0</v>
      </c>
      <c r="Q27" s="260"/>
      <c r="R27" s="260"/>
      <c r="S27" s="260"/>
      <c r="T27" s="261">
        <f>IF(T$6=0," ",SUM(T26,N27))</f>
        <v>0</v>
      </c>
      <c r="U27" s="262"/>
      <c r="V27" s="259">
        <f>IF(T$6=0," ",SUM(V26,P27))</f>
        <v>0</v>
      </c>
      <c r="W27" s="260"/>
      <c r="X27" s="260"/>
      <c r="Y27" s="260"/>
      <c r="Z27" s="261">
        <f>IF(Z$6=0," ",SUM(Z26,T27))</f>
        <v>0</v>
      </c>
      <c r="AA27" s="262"/>
      <c r="AB27" s="259">
        <f>IF(Z$6=0," ",SUM(AB26,V27))</f>
        <v>0</v>
      </c>
      <c r="AC27" s="260"/>
      <c r="AD27" s="260"/>
      <c r="AE27" s="291"/>
      <c r="AF27" s="4"/>
    </row>
    <row r="28" spans="1:32" ht="18.75" customHeight="1">
      <c r="A28" s="181">
        <v>10</v>
      </c>
      <c r="B28" s="183"/>
      <c r="C28" s="275"/>
      <c r="D28" s="216"/>
      <c r="E28" s="270"/>
      <c r="F28" s="276">
        <f>IF(C28=0,"",SUM(C28*E28))</f>
      </c>
      <c r="G28" s="277"/>
      <c r="H28" s="265"/>
      <c r="I28" s="266"/>
      <c r="J28" s="271" t="str">
        <f>IF(H28=0," ",SUM(H28*E28))</f>
        <v> </v>
      </c>
      <c r="K28" s="264"/>
      <c r="L28" s="264"/>
      <c r="M28" s="264"/>
      <c r="N28" s="199"/>
      <c r="O28" s="200"/>
      <c r="P28" s="263" t="str">
        <f>IF(N28=0," ",SUM(N28*E28))</f>
        <v> </v>
      </c>
      <c r="Q28" s="264"/>
      <c r="R28" s="264"/>
      <c r="S28" s="264"/>
      <c r="T28" s="199"/>
      <c r="U28" s="200"/>
      <c r="V28" s="263">
        <f>SUM(T28*$E28)</f>
        <v>0</v>
      </c>
      <c r="W28" s="264"/>
      <c r="X28" s="264"/>
      <c r="Y28" s="264"/>
      <c r="Z28" s="199"/>
      <c r="AA28" s="200"/>
      <c r="AB28" s="263">
        <f>SUM(Z28*$E28)</f>
        <v>0</v>
      </c>
      <c r="AC28" s="264"/>
      <c r="AD28" s="264"/>
      <c r="AE28" s="290"/>
      <c r="AF28" s="4"/>
    </row>
    <row r="29" spans="1:32" ht="18.75" customHeight="1">
      <c r="A29" s="217"/>
      <c r="B29" s="218"/>
      <c r="C29" s="275"/>
      <c r="D29" s="216"/>
      <c r="E29" s="270"/>
      <c r="F29" s="278"/>
      <c r="G29" s="272"/>
      <c r="H29" s="267">
        <f>IF(H6=0," ",SUM(H28))</f>
        <v>0</v>
      </c>
      <c r="I29" s="268"/>
      <c r="J29" s="272">
        <f>IF(H6=0," ",SUM(J28))</f>
        <v>0</v>
      </c>
      <c r="K29" s="273"/>
      <c r="L29" s="273"/>
      <c r="M29" s="273"/>
      <c r="N29" s="261">
        <f>IF(N6=0," ",SUM(N28,H29))</f>
        <v>0</v>
      </c>
      <c r="O29" s="262"/>
      <c r="P29" s="259">
        <f>IF(N6=0," ",SUM(P28,J29))</f>
        <v>0</v>
      </c>
      <c r="Q29" s="260"/>
      <c r="R29" s="260"/>
      <c r="S29" s="260"/>
      <c r="T29" s="261">
        <f>IF(T$6=0," ",SUM(T28,N29))</f>
        <v>0</v>
      </c>
      <c r="U29" s="262"/>
      <c r="V29" s="259">
        <f>IF(T$6=0," ",SUM(V28,P29))</f>
        <v>0</v>
      </c>
      <c r="W29" s="260"/>
      <c r="X29" s="260"/>
      <c r="Y29" s="260"/>
      <c r="Z29" s="261">
        <f>IF(Z$6=0," ",SUM(Z28,T29))</f>
        <v>0</v>
      </c>
      <c r="AA29" s="262"/>
      <c r="AB29" s="259">
        <f>IF(Z$6=0," ",SUM(AB28,V29))</f>
        <v>0</v>
      </c>
      <c r="AC29" s="260"/>
      <c r="AD29" s="260"/>
      <c r="AE29" s="291"/>
      <c r="AF29" s="4"/>
    </row>
    <row r="30" spans="1:32" ht="18.75" customHeight="1">
      <c r="A30" s="217"/>
      <c r="B30" s="222" t="s">
        <v>35</v>
      </c>
      <c r="C30" s="185"/>
      <c r="D30" s="185"/>
      <c r="E30" s="282"/>
      <c r="F30" s="276">
        <f>SUM(F10:G29)</f>
        <v>0</v>
      </c>
      <c r="G30" s="277"/>
      <c r="H30" s="293" t="s">
        <v>5</v>
      </c>
      <c r="I30" s="294"/>
      <c r="J30" s="277">
        <f>SUM(J28,J26,J24,J22,J20,J18,J16,J14,J12,J10)</f>
        <v>0</v>
      </c>
      <c r="K30" s="292"/>
      <c r="L30" s="292"/>
      <c r="M30" s="292"/>
      <c r="N30" s="293" t="s">
        <v>5</v>
      </c>
      <c r="O30" s="297"/>
      <c r="P30" s="301">
        <f>SUM(P28,P26,P24,P22,P20,P18,P16,P14,P12,P10)</f>
        <v>0</v>
      </c>
      <c r="Q30" s="292"/>
      <c r="R30" s="292"/>
      <c r="S30" s="292"/>
      <c r="T30" s="293" t="s">
        <v>5</v>
      </c>
      <c r="U30" s="297"/>
      <c r="V30" s="301">
        <f>SUM(V28,V26,V24,V22,V20,V18,V16,V14,V12,V10)</f>
        <v>0</v>
      </c>
      <c r="W30" s="292"/>
      <c r="X30" s="292"/>
      <c r="Y30" s="292"/>
      <c r="Z30" s="293" t="s">
        <v>5</v>
      </c>
      <c r="AA30" s="297"/>
      <c r="AB30" s="301">
        <f>SUM(AB28,AB26,AB24,AB22,AB20,AB18,AB16,AB14,AB12,AB10)</f>
        <v>0</v>
      </c>
      <c r="AC30" s="292"/>
      <c r="AD30" s="292"/>
      <c r="AE30" s="302"/>
      <c r="AF30" s="4"/>
    </row>
    <row r="31" spans="1:32" ht="18.75" customHeight="1" thickBot="1">
      <c r="A31" s="221"/>
      <c r="B31" s="223"/>
      <c r="C31" s="226"/>
      <c r="D31" s="226"/>
      <c r="E31" s="283"/>
      <c r="F31" s="279"/>
      <c r="G31" s="280"/>
      <c r="H31" s="295" t="s">
        <v>44</v>
      </c>
      <c r="I31" s="296"/>
      <c r="J31" s="259">
        <f>IF(H$6=0," ",SUM(J30))</f>
        <v>0</v>
      </c>
      <c r="K31" s="260"/>
      <c r="L31" s="260"/>
      <c r="M31" s="260"/>
      <c r="N31" s="295" t="s">
        <v>44</v>
      </c>
      <c r="O31" s="298"/>
      <c r="P31" s="259">
        <f>IF(N$6=0," ",SUM(P30,J31))</f>
        <v>0</v>
      </c>
      <c r="Q31" s="260"/>
      <c r="R31" s="260"/>
      <c r="S31" s="260"/>
      <c r="T31" s="295" t="s">
        <v>44</v>
      </c>
      <c r="U31" s="298"/>
      <c r="V31" s="259">
        <f>IF(T$6=0," ",SUM(V30,P31))</f>
        <v>0</v>
      </c>
      <c r="W31" s="260"/>
      <c r="X31" s="260"/>
      <c r="Y31" s="260"/>
      <c r="Z31" s="295" t="s">
        <v>44</v>
      </c>
      <c r="AA31" s="298"/>
      <c r="AB31" s="259">
        <f>IF(Z$6=0," ",SUM(AB30,V31))</f>
        <v>0</v>
      </c>
      <c r="AC31" s="260"/>
      <c r="AD31" s="260"/>
      <c r="AE31" s="291"/>
      <c r="AF31" s="4"/>
    </row>
    <row r="32" spans="1:32" ht="26.25" customHeight="1" thickBot="1">
      <c r="A32" s="7"/>
      <c r="B32" s="17"/>
      <c r="C32" s="64"/>
      <c r="D32" s="14"/>
      <c r="E32" s="64"/>
      <c r="F32" s="65"/>
      <c r="G32" s="64"/>
      <c r="H32" s="304" t="s">
        <v>6</v>
      </c>
      <c r="I32" s="305"/>
      <c r="J32" s="299">
        <f>IF(H$6=0," ",SUM(F30-J31))</f>
        <v>0</v>
      </c>
      <c r="K32" s="300"/>
      <c r="L32" s="300"/>
      <c r="M32" s="300"/>
      <c r="N32" s="226" t="s">
        <v>6</v>
      </c>
      <c r="O32" s="306"/>
      <c r="P32" s="299">
        <f>IF(N$6=0," ",SUM(F30-P31))</f>
        <v>0</v>
      </c>
      <c r="Q32" s="300"/>
      <c r="R32" s="300"/>
      <c r="S32" s="300"/>
      <c r="T32" s="226" t="s">
        <v>6</v>
      </c>
      <c r="U32" s="306"/>
      <c r="V32" s="299">
        <f>IF(T$6=0," ",SUM(F30-V31))</f>
        <v>0</v>
      </c>
      <c r="W32" s="300"/>
      <c r="X32" s="300"/>
      <c r="Y32" s="300"/>
      <c r="Z32" s="226" t="s">
        <v>6</v>
      </c>
      <c r="AA32" s="305"/>
      <c r="AB32" s="299">
        <f>IF(Z$6=0," ",SUM(F30-AB31))</f>
        <v>0</v>
      </c>
      <c r="AC32" s="300"/>
      <c r="AD32" s="300"/>
      <c r="AE32" s="303"/>
      <c r="AF32" s="4"/>
    </row>
    <row r="33" spans="1:7" ht="19.5" customHeight="1">
      <c r="A33" s="7"/>
      <c r="B33" s="4"/>
      <c r="C33" s="4"/>
      <c r="D33" s="14"/>
      <c r="E33" s="4"/>
      <c r="F33" s="4"/>
      <c r="G33" s="4"/>
    </row>
    <row r="34" ht="19.5" customHeight="1">
      <c r="D34" s="15"/>
    </row>
  </sheetData>
  <sheetProtection/>
  <protectedRanges>
    <protectedRange sqref="H6:J6 L6 R6 X6 AD6 N6:P6 T6:V6 Z6:AB6" name="範囲2"/>
    <protectedRange sqref="H4:AE5 B10:E29 B32 H10:I10 H12:I12 H14:I14 H16:I16 H18:I18 H20:I20 H22:I22 H24:I24 H26:I26 H28:I28 N28:O28 N26:O26 N24:O24" name="範囲1"/>
    <protectedRange sqref="N10:O10 N14:O14 N12:O12 N16:O16 N18:O18 N20:O20 N22:O22 T10:U10 Z10:AA10 T12:U12 Z12:AA12 T14:U14 Z14:AA14 T16:U16 Z16:AA16 T18:U18 Z18:AA18 T20:U20 Z20:AA20 T22:U22 Z22:AA22 T24:U24 Z24:AA24 T26:U26 Z26:AA26 T28:U28 Z28:AA28" name="範囲3"/>
  </protectedRanges>
  <mergeCells count="296">
    <mergeCell ref="I6:J6"/>
    <mergeCell ref="O6:P6"/>
    <mergeCell ref="U6:V6"/>
    <mergeCell ref="AA6:AB6"/>
    <mergeCell ref="H32:I32"/>
    <mergeCell ref="Z32:AA32"/>
    <mergeCell ref="T32:U32"/>
    <mergeCell ref="N32:O32"/>
    <mergeCell ref="Z30:AA30"/>
    <mergeCell ref="Z31:AA31"/>
    <mergeCell ref="J32:M32"/>
    <mergeCell ref="P30:S30"/>
    <mergeCell ref="P31:S31"/>
    <mergeCell ref="P32:S32"/>
    <mergeCell ref="V32:Y32"/>
    <mergeCell ref="AB30:AE30"/>
    <mergeCell ref="AB31:AE31"/>
    <mergeCell ref="AB32:AE32"/>
    <mergeCell ref="V30:Y30"/>
    <mergeCell ref="V31:Y31"/>
    <mergeCell ref="Z28:AA28"/>
    <mergeCell ref="AB28:AE28"/>
    <mergeCell ref="Z29:AA29"/>
    <mergeCell ref="AB29:AE29"/>
    <mergeCell ref="H30:I30"/>
    <mergeCell ref="H31:I31"/>
    <mergeCell ref="N30:O30"/>
    <mergeCell ref="N31:O31"/>
    <mergeCell ref="T30:U30"/>
    <mergeCell ref="T31:U31"/>
    <mergeCell ref="J30:M30"/>
    <mergeCell ref="J31:M31"/>
    <mergeCell ref="Z25:AA25"/>
    <mergeCell ref="AB25:AE25"/>
    <mergeCell ref="Z26:AA26"/>
    <mergeCell ref="AB26:AE26"/>
    <mergeCell ref="Z27:AA27"/>
    <mergeCell ref="AB27:AE27"/>
    <mergeCell ref="T29:U29"/>
    <mergeCell ref="V29:Y29"/>
    <mergeCell ref="Z22:AA22"/>
    <mergeCell ref="AB22:AE22"/>
    <mergeCell ref="Z23:AA23"/>
    <mergeCell ref="AB23:AE23"/>
    <mergeCell ref="Z24:AA24"/>
    <mergeCell ref="AB24:AE24"/>
    <mergeCell ref="Z19:AA19"/>
    <mergeCell ref="AB19:AE19"/>
    <mergeCell ref="Z20:AA20"/>
    <mergeCell ref="AB20:AE20"/>
    <mergeCell ref="Z21:AA21"/>
    <mergeCell ref="AB21:AE21"/>
    <mergeCell ref="Z16:AA16"/>
    <mergeCell ref="AB16:AE16"/>
    <mergeCell ref="Z17:AA17"/>
    <mergeCell ref="AB17:AE17"/>
    <mergeCell ref="Z18:AA18"/>
    <mergeCell ref="AB18:AE18"/>
    <mergeCell ref="AB12:AE12"/>
    <mergeCell ref="Z13:AA13"/>
    <mergeCell ref="AB13:AE13"/>
    <mergeCell ref="Z14:AA14"/>
    <mergeCell ref="AB14:AE14"/>
    <mergeCell ref="Z15:AA15"/>
    <mergeCell ref="AB15:AE15"/>
    <mergeCell ref="Z3:AB3"/>
    <mergeCell ref="AC3:AE3"/>
    <mergeCell ref="Z4:AB5"/>
    <mergeCell ref="AC4:AE5"/>
    <mergeCell ref="Z7:AA7"/>
    <mergeCell ref="AB7:AE7"/>
    <mergeCell ref="T27:U27"/>
    <mergeCell ref="V27:Y27"/>
    <mergeCell ref="T28:U28"/>
    <mergeCell ref="V28:Y28"/>
    <mergeCell ref="T23:U23"/>
    <mergeCell ref="V23:Y23"/>
    <mergeCell ref="T24:U24"/>
    <mergeCell ref="V22:Y22"/>
    <mergeCell ref="Z8:AE8"/>
    <mergeCell ref="T26:U26"/>
    <mergeCell ref="V26:Y26"/>
    <mergeCell ref="Z9:AE9"/>
    <mergeCell ref="Z10:AA10"/>
    <mergeCell ref="AB10:AE10"/>
    <mergeCell ref="Z11:AA11"/>
    <mergeCell ref="AB11:AE11"/>
    <mergeCell ref="Z12:AA12"/>
    <mergeCell ref="T19:U19"/>
    <mergeCell ref="V19:Y19"/>
    <mergeCell ref="V24:Y24"/>
    <mergeCell ref="T25:U25"/>
    <mergeCell ref="V25:Y25"/>
    <mergeCell ref="T20:U20"/>
    <mergeCell ref="V20:Y20"/>
    <mergeCell ref="T21:U21"/>
    <mergeCell ref="V21:Y21"/>
    <mergeCell ref="T22:U22"/>
    <mergeCell ref="T16:U16"/>
    <mergeCell ref="V16:Y16"/>
    <mergeCell ref="T17:U17"/>
    <mergeCell ref="V17:Y17"/>
    <mergeCell ref="T18:U18"/>
    <mergeCell ref="V18:Y18"/>
    <mergeCell ref="T14:U14"/>
    <mergeCell ref="V14:Y14"/>
    <mergeCell ref="T12:U12"/>
    <mergeCell ref="V12:Y12"/>
    <mergeCell ref="T13:U13"/>
    <mergeCell ref="T15:U15"/>
    <mergeCell ref="V15:Y15"/>
    <mergeCell ref="T8:Y8"/>
    <mergeCell ref="T9:Y9"/>
    <mergeCell ref="T10:U10"/>
    <mergeCell ref="V10:Y10"/>
    <mergeCell ref="T11:U11"/>
    <mergeCell ref="V11:Y11"/>
    <mergeCell ref="A28:A29"/>
    <mergeCell ref="T1:W1"/>
    <mergeCell ref="X1:AE1"/>
    <mergeCell ref="B30:B31"/>
    <mergeCell ref="C30:C31"/>
    <mergeCell ref="D30:D31"/>
    <mergeCell ref="E30:E31"/>
    <mergeCell ref="A3:E4"/>
    <mergeCell ref="H14:I14"/>
    <mergeCell ref="V7:Y7"/>
    <mergeCell ref="F28:G29"/>
    <mergeCell ref="F30:G31"/>
    <mergeCell ref="G3:G5"/>
    <mergeCell ref="F10:G11"/>
    <mergeCell ref="F12:G13"/>
    <mergeCell ref="F14:G15"/>
    <mergeCell ref="A6:G7"/>
    <mergeCell ref="A8:B9"/>
    <mergeCell ref="C8:C9"/>
    <mergeCell ref="D8:D9"/>
    <mergeCell ref="H19:I19"/>
    <mergeCell ref="B28:B29"/>
    <mergeCell ref="C28:C29"/>
    <mergeCell ref="D28:D29"/>
    <mergeCell ref="E28:E29"/>
    <mergeCell ref="A30:A31"/>
    <mergeCell ref="H20:I20"/>
    <mergeCell ref="A24:A25"/>
    <mergeCell ref="B24:B25"/>
    <mergeCell ref="C24:C25"/>
    <mergeCell ref="D24:D25"/>
    <mergeCell ref="J20:M20"/>
    <mergeCell ref="A22:A23"/>
    <mergeCell ref="H21:I21"/>
    <mergeCell ref="J14:M14"/>
    <mergeCell ref="H15:I15"/>
    <mergeCell ref="J15:M15"/>
    <mergeCell ref="H16:I16"/>
    <mergeCell ref="J16:M16"/>
    <mergeCell ref="H17:I17"/>
    <mergeCell ref="A26:A27"/>
    <mergeCell ref="B26:B27"/>
    <mergeCell ref="C26:C27"/>
    <mergeCell ref="D26:D27"/>
    <mergeCell ref="E26:E27"/>
    <mergeCell ref="F26:G27"/>
    <mergeCell ref="B22:B23"/>
    <mergeCell ref="C22:C23"/>
    <mergeCell ref="D22:D23"/>
    <mergeCell ref="E22:E23"/>
    <mergeCell ref="F22:G23"/>
    <mergeCell ref="H27:I27"/>
    <mergeCell ref="E24:E25"/>
    <mergeCell ref="F24:G25"/>
    <mergeCell ref="H25:I25"/>
    <mergeCell ref="H22:I22"/>
    <mergeCell ref="J22:M22"/>
    <mergeCell ref="H23:I23"/>
    <mergeCell ref="H28:I28"/>
    <mergeCell ref="J28:M28"/>
    <mergeCell ref="J24:M24"/>
    <mergeCell ref="J23:M23"/>
    <mergeCell ref="H24:I24"/>
    <mergeCell ref="H26:I26"/>
    <mergeCell ref="J26:M26"/>
    <mergeCell ref="J27:M27"/>
    <mergeCell ref="A20:A21"/>
    <mergeCell ref="B20:B21"/>
    <mergeCell ref="C20:C21"/>
    <mergeCell ref="D20:D21"/>
    <mergeCell ref="E20:E21"/>
    <mergeCell ref="F20:G21"/>
    <mergeCell ref="J21:M21"/>
    <mergeCell ref="J25:M25"/>
    <mergeCell ref="H29:I29"/>
    <mergeCell ref="J29:M29"/>
    <mergeCell ref="N3:P3"/>
    <mergeCell ref="Q3:S3"/>
    <mergeCell ref="N4:P5"/>
    <mergeCell ref="Q4:S5"/>
    <mergeCell ref="N7:O7"/>
    <mergeCell ref="P7:S7"/>
    <mergeCell ref="P12:S12"/>
    <mergeCell ref="A18:A19"/>
    <mergeCell ref="B18:B19"/>
    <mergeCell ref="C18:C19"/>
    <mergeCell ref="D18:D19"/>
    <mergeCell ref="E18:E19"/>
    <mergeCell ref="F18:G19"/>
    <mergeCell ref="J19:M19"/>
    <mergeCell ref="J17:M17"/>
    <mergeCell ref="H18:I18"/>
    <mergeCell ref="J18:M18"/>
    <mergeCell ref="A16:A17"/>
    <mergeCell ref="B16:B17"/>
    <mergeCell ref="C16:C17"/>
    <mergeCell ref="D16:D17"/>
    <mergeCell ref="E16:E17"/>
    <mergeCell ref="F16:G17"/>
    <mergeCell ref="D14:D15"/>
    <mergeCell ref="E14:E15"/>
    <mergeCell ref="E8:E9"/>
    <mergeCell ref="A10:A11"/>
    <mergeCell ref="B10:B11"/>
    <mergeCell ref="C10:C11"/>
    <mergeCell ref="D10:D11"/>
    <mergeCell ref="A14:A15"/>
    <mergeCell ref="B14:B15"/>
    <mergeCell ref="C14:C15"/>
    <mergeCell ref="E10:E11"/>
    <mergeCell ref="P16:S16"/>
    <mergeCell ref="N17:O17"/>
    <mergeCell ref="P17:S17"/>
    <mergeCell ref="N13:O13"/>
    <mergeCell ref="P13:S13"/>
    <mergeCell ref="N14:O14"/>
    <mergeCell ref="P15:S15"/>
    <mergeCell ref="H13:I13"/>
    <mergeCell ref="H12:I12"/>
    <mergeCell ref="J12:M12"/>
    <mergeCell ref="J13:M13"/>
    <mergeCell ref="F8:G9"/>
    <mergeCell ref="N16:O16"/>
    <mergeCell ref="N9:S9"/>
    <mergeCell ref="N10:O10"/>
    <mergeCell ref="P10:S10"/>
    <mergeCell ref="N11:O11"/>
    <mergeCell ref="J11:M11"/>
    <mergeCell ref="J10:M10"/>
    <mergeCell ref="N19:O19"/>
    <mergeCell ref="P19:S19"/>
    <mergeCell ref="P14:S14"/>
    <mergeCell ref="N15:O15"/>
    <mergeCell ref="V13:Y13"/>
    <mergeCell ref="A12:A13"/>
    <mergeCell ref="B12:B13"/>
    <mergeCell ref="C12:C13"/>
    <mergeCell ref="D12:D13"/>
    <mergeCell ref="E12:E13"/>
    <mergeCell ref="N26:O26"/>
    <mergeCell ref="P26:S26"/>
    <mergeCell ref="N24:O24"/>
    <mergeCell ref="N20:O20"/>
    <mergeCell ref="P20:S20"/>
    <mergeCell ref="N21:O21"/>
    <mergeCell ref="P21:S21"/>
    <mergeCell ref="N22:O22"/>
    <mergeCell ref="P22:S22"/>
    <mergeCell ref="N25:O25"/>
    <mergeCell ref="K4:M5"/>
    <mergeCell ref="N23:O23"/>
    <mergeCell ref="P23:S23"/>
    <mergeCell ref="H7:I7"/>
    <mergeCell ref="H8:M8"/>
    <mergeCell ref="H9:M9"/>
    <mergeCell ref="J7:M7"/>
    <mergeCell ref="N18:O18"/>
    <mergeCell ref="H10:I10"/>
    <mergeCell ref="H11:I11"/>
    <mergeCell ref="P28:S28"/>
    <mergeCell ref="P18:S18"/>
    <mergeCell ref="T3:V3"/>
    <mergeCell ref="W3:Y3"/>
    <mergeCell ref="T4:V5"/>
    <mergeCell ref="W4:Y5"/>
    <mergeCell ref="T7:U7"/>
    <mergeCell ref="N8:S8"/>
    <mergeCell ref="P11:S11"/>
    <mergeCell ref="N12:O12"/>
    <mergeCell ref="P25:S25"/>
    <mergeCell ref="H3:J3"/>
    <mergeCell ref="K3:M3"/>
    <mergeCell ref="H4:J5"/>
    <mergeCell ref="N29:O29"/>
    <mergeCell ref="P29:S29"/>
    <mergeCell ref="N27:O27"/>
    <mergeCell ref="P27:S27"/>
    <mergeCell ref="N28:O28"/>
    <mergeCell ref="P24:S24"/>
  </mergeCells>
  <printOptions horizontalCentered="1"/>
  <pageMargins left="0.11811023622047245" right="0.11811023622047245" top="0.5118110236220472" bottom="0" header="0.31496062992125984" footer="0.2362204724409449"/>
  <pageSetup horizontalDpi="600" verticalDpi="600" orientation="landscape" paperSize="9" r:id="rId2"/>
  <headerFooter alignWithMargins="0">
    <oddHeader>&amp;C&amp;"ＭＳ Ｐゴシック,太字"&amp;12内　訳　明　細　書　兼　検　収　調　書&amp;R　&amp;U　　　　　　　　　　　　　　
　　　　　　　　　　　&amp;U　　　　　　　　　</oddHeader>
    <oddFooter>&amp;L&amp;U№&amp;P/&amp;Nページ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56"/>
  <sheetViews>
    <sheetView showZeros="0" view="pageBreakPreview" zoomScale="90" zoomScaleNormal="75" zoomScaleSheetLayoutView="90" zoomScalePageLayoutView="0" workbookViewId="0" topLeftCell="A1">
      <selection activeCell="A1" sqref="A1"/>
    </sheetView>
  </sheetViews>
  <sheetFormatPr defaultColWidth="9.00390625" defaultRowHeight="19.5" customHeight="1"/>
  <cols>
    <col min="1" max="1" width="3.625" style="2" bestFit="1" customWidth="1"/>
    <col min="2" max="2" width="27.625" style="1" customWidth="1"/>
    <col min="3" max="3" width="8.50390625" style="1" customWidth="1"/>
    <col min="4" max="4" width="3.625" style="5" customWidth="1"/>
    <col min="5" max="5" width="7.25390625" style="1" customWidth="1"/>
    <col min="6" max="6" width="7.625" style="1" customWidth="1"/>
    <col min="7" max="7" width="3.50390625" style="1" customWidth="1"/>
    <col min="8" max="9" width="4.125" style="1" customWidth="1"/>
    <col min="10" max="11" width="1.625" style="1" customWidth="1"/>
    <col min="12" max="15" width="4.125" style="1" customWidth="1"/>
    <col min="16" max="17" width="1.625" style="1" customWidth="1"/>
    <col min="18" max="21" width="4.125" style="1" customWidth="1"/>
    <col min="22" max="23" width="1.625" style="1" customWidth="1"/>
    <col min="24" max="27" width="4.125" style="1" customWidth="1"/>
    <col min="28" max="29" width="1.625" style="1" customWidth="1"/>
    <col min="30" max="31" width="4.125" style="1" customWidth="1"/>
    <col min="32" max="32" width="2.875" style="1" customWidth="1"/>
    <col min="33" max="16384" width="9.00390625" style="1" customWidth="1"/>
  </cols>
  <sheetData>
    <row r="1" spans="20:31" ht="19.5" customHeight="1">
      <c r="T1" s="131" t="s">
        <v>111</v>
      </c>
      <c r="U1" s="131"/>
      <c r="V1" s="131"/>
      <c r="W1" s="131"/>
      <c r="X1" s="281">
        <f>'鑑部'!AI7</f>
        <v>0</v>
      </c>
      <c r="Y1" s="281"/>
      <c r="Z1" s="281"/>
      <c r="AA1" s="281"/>
      <c r="AB1" s="281"/>
      <c r="AC1" s="281"/>
      <c r="AD1" s="281"/>
      <c r="AE1" s="281"/>
    </row>
    <row r="2" ht="4.5" customHeight="1" thickBot="1"/>
    <row r="3" spans="1:32" ht="18" customHeight="1">
      <c r="A3" s="284">
        <f>'鑑部'!$L$13</f>
        <v>0</v>
      </c>
      <c r="B3" s="285"/>
      <c r="C3" s="285"/>
      <c r="D3" s="285"/>
      <c r="E3" s="286"/>
      <c r="F3" s="18"/>
      <c r="G3" s="143" t="s">
        <v>33</v>
      </c>
      <c r="H3" s="133" t="s">
        <v>7</v>
      </c>
      <c r="I3" s="134"/>
      <c r="J3" s="135"/>
      <c r="K3" s="133" t="s">
        <v>38</v>
      </c>
      <c r="L3" s="134"/>
      <c r="M3" s="135"/>
      <c r="N3" s="133" t="s">
        <v>7</v>
      </c>
      <c r="O3" s="134"/>
      <c r="P3" s="135"/>
      <c r="Q3" s="133" t="s">
        <v>38</v>
      </c>
      <c r="R3" s="134"/>
      <c r="S3" s="135"/>
      <c r="T3" s="133" t="s">
        <v>7</v>
      </c>
      <c r="U3" s="134"/>
      <c r="V3" s="135"/>
      <c r="W3" s="133" t="s">
        <v>38</v>
      </c>
      <c r="X3" s="134"/>
      <c r="Y3" s="135"/>
      <c r="Z3" s="133" t="s">
        <v>7</v>
      </c>
      <c r="AA3" s="134"/>
      <c r="AB3" s="135"/>
      <c r="AC3" s="133" t="s">
        <v>38</v>
      </c>
      <c r="AD3" s="134"/>
      <c r="AE3" s="136"/>
      <c r="AF3" s="66"/>
    </row>
    <row r="4" spans="1:33" ht="18" customHeight="1">
      <c r="A4" s="287"/>
      <c r="B4" s="288"/>
      <c r="C4" s="288"/>
      <c r="D4" s="288"/>
      <c r="E4" s="289"/>
      <c r="F4" s="11"/>
      <c r="G4" s="144"/>
      <c r="H4" s="146"/>
      <c r="I4" s="147"/>
      <c r="J4" s="148"/>
      <c r="K4" s="146"/>
      <c r="L4" s="147"/>
      <c r="M4" s="148"/>
      <c r="N4" s="146"/>
      <c r="O4" s="147"/>
      <c r="P4" s="148"/>
      <c r="Q4" s="146"/>
      <c r="R4" s="147"/>
      <c r="S4" s="148"/>
      <c r="T4" s="146"/>
      <c r="U4" s="147"/>
      <c r="V4" s="148"/>
      <c r="W4" s="146"/>
      <c r="X4" s="147"/>
      <c r="Y4" s="148"/>
      <c r="Z4" s="146"/>
      <c r="AA4" s="147"/>
      <c r="AB4" s="148"/>
      <c r="AC4" s="146"/>
      <c r="AD4" s="147"/>
      <c r="AE4" s="152"/>
      <c r="AF4" s="66"/>
      <c r="AG4" s="55" t="s">
        <v>63</v>
      </c>
    </row>
    <row r="5" spans="1:32" ht="18" customHeight="1">
      <c r="A5" s="20"/>
      <c r="B5" s="9"/>
      <c r="C5" s="9"/>
      <c r="D5" s="9"/>
      <c r="E5" s="9"/>
      <c r="F5" s="8"/>
      <c r="G5" s="145"/>
      <c r="H5" s="149"/>
      <c r="I5" s="150"/>
      <c r="J5" s="151"/>
      <c r="K5" s="149"/>
      <c r="L5" s="150"/>
      <c r="M5" s="151"/>
      <c r="N5" s="149"/>
      <c r="O5" s="150"/>
      <c r="P5" s="151"/>
      <c r="Q5" s="149"/>
      <c r="R5" s="150"/>
      <c r="S5" s="151"/>
      <c r="T5" s="149"/>
      <c r="U5" s="150"/>
      <c r="V5" s="151"/>
      <c r="W5" s="149"/>
      <c r="X5" s="150"/>
      <c r="Y5" s="151"/>
      <c r="Z5" s="149"/>
      <c r="AA5" s="150"/>
      <c r="AB5" s="151"/>
      <c r="AC5" s="149"/>
      <c r="AD5" s="150"/>
      <c r="AE5" s="153"/>
      <c r="AF5" s="66"/>
    </row>
    <row r="6" spans="1:33" s="3" customFormat="1" ht="18.75" customHeight="1">
      <c r="A6" s="154" t="s">
        <v>34</v>
      </c>
      <c r="B6" s="155"/>
      <c r="C6" s="155"/>
      <c r="D6" s="155"/>
      <c r="E6" s="155"/>
      <c r="F6" s="156"/>
      <c r="G6" s="157"/>
      <c r="H6" s="75"/>
      <c r="I6" s="129" t="s">
        <v>46</v>
      </c>
      <c r="J6" s="129"/>
      <c r="K6" s="13" t="s">
        <v>36</v>
      </c>
      <c r="L6" s="16" t="s">
        <v>57</v>
      </c>
      <c r="M6" s="12" t="s">
        <v>37</v>
      </c>
      <c r="N6" s="74"/>
      <c r="O6" s="129" t="s">
        <v>46</v>
      </c>
      <c r="P6" s="129"/>
      <c r="Q6" s="13" t="s">
        <v>36</v>
      </c>
      <c r="R6" s="16"/>
      <c r="S6" s="12" t="s">
        <v>37</v>
      </c>
      <c r="T6" s="74"/>
      <c r="U6" s="129" t="s">
        <v>46</v>
      </c>
      <c r="V6" s="129"/>
      <c r="W6" s="13" t="s">
        <v>36</v>
      </c>
      <c r="X6" s="16"/>
      <c r="Y6" s="12" t="s">
        <v>37</v>
      </c>
      <c r="Z6" s="74"/>
      <c r="AA6" s="129" t="s">
        <v>46</v>
      </c>
      <c r="AB6" s="129"/>
      <c r="AC6" s="13" t="s">
        <v>36</v>
      </c>
      <c r="AD6" s="16"/>
      <c r="AE6" s="19" t="s">
        <v>37</v>
      </c>
      <c r="AF6" s="67"/>
      <c r="AG6" s="68" t="s">
        <v>112</v>
      </c>
    </row>
    <row r="7" spans="1:32" s="3" customFormat="1" ht="18.75" customHeight="1">
      <c r="A7" s="158"/>
      <c r="B7" s="159"/>
      <c r="C7" s="159"/>
      <c r="D7" s="159"/>
      <c r="E7" s="159"/>
      <c r="F7" s="159"/>
      <c r="G7" s="160"/>
      <c r="H7" s="161" t="s">
        <v>43</v>
      </c>
      <c r="I7" s="162"/>
      <c r="J7" s="163" t="s">
        <v>42</v>
      </c>
      <c r="K7" s="164"/>
      <c r="L7" s="164"/>
      <c r="M7" s="165"/>
      <c r="N7" s="166" t="s">
        <v>0</v>
      </c>
      <c r="O7" s="162"/>
      <c r="P7" s="163" t="s">
        <v>42</v>
      </c>
      <c r="Q7" s="164"/>
      <c r="R7" s="164"/>
      <c r="S7" s="165"/>
      <c r="T7" s="166" t="s">
        <v>0</v>
      </c>
      <c r="U7" s="162"/>
      <c r="V7" s="163" t="s">
        <v>42</v>
      </c>
      <c r="W7" s="164"/>
      <c r="X7" s="164"/>
      <c r="Y7" s="165"/>
      <c r="Z7" s="166" t="s">
        <v>0</v>
      </c>
      <c r="AA7" s="162"/>
      <c r="AB7" s="163" t="s">
        <v>42</v>
      </c>
      <c r="AC7" s="164"/>
      <c r="AD7" s="164"/>
      <c r="AE7" s="167"/>
      <c r="AF7" s="67"/>
    </row>
    <row r="8" spans="1:33" s="3" customFormat="1" ht="18.75" customHeight="1">
      <c r="A8" s="154" t="s">
        <v>4</v>
      </c>
      <c r="B8" s="157"/>
      <c r="C8" s="168" t="s">
        <v>0</v>
      </c>
      <c r="D8" s="170" t="s">
        <v>1</v>
      </c>
      <c r="E8" s="168" t="s">
        <v>2</v>
      </c>
      <c r="F8" s="172" t="s">
        <v>3</v>
      </c>
      <c r="G8" s="173"/>
      <c r="H8" s="161" t="s">
        <v>39</v>
      </c>
      <c r="I8" s="164"/>
      <c r="J8" s="164"/>
      <c r="K8" s="164"/>
      <c r="L8" s="164"/>
      <c r="M8" s="165"/>
      <c r="N8" s="161" t="s">
        <v>39</v>
      </c>
      <c r="O8" s="164"/>
      <c r="P8" s="164"/>
      <c r="Q8" s="164"/>
      <c r="R8" s="164"/>
      <c r="S8" s="165"/>
      <c r="T8" s="161" t="s">
        <v>39</v>
      </c>
      <c r="U8" s="164"/>
      <c r="V8" s="164"/>
      <c r="W8" s="164"/>
      <c r="X8" s="164"/>
      <c r="Y8" s="165"/>
      <c r="Z8" s="161" t="s">
        <v>39</v>
      </c>
      <c r="AA8" s="164"/>
      <c r="AB8" s="164"/>
      <c r="AC8" s="164"/>
      <c r="AD8" s="164"/>
      <c r="AE8" s="167"/>
      <c r="AF8" s="67"/>
      <c r="AG8" s="68" t="s">
        <v>95</v>
      </c>
    </row>
    <row r="9" spans="1:33" s="3" customFormat="1" ht="18.75" customHeight="1">
      <c r="A9" s="158"/>
      <c r="B9" s="160"/>
      <c r="C9" s="169"/>
      <c r="D9" s="171"/>
      <c r="E9" s="169"/>
      <c r="F9" s="174"/>
      <c r="G9" s="175"/>
      <c r="H9" s="176" t="s">
        <v>40</v>
      </c>
      <c r="I9" s="177"/>
      <c r="J9" s="177"/>
      <c r="K9" s="177"/>
      <c r="L9" s="177"/>
      <c r="M9" s="178"/>
      <c r="N9" s="176" t="s">
        <v>40</v>
      </c>
      <c r="O9" s="177"/>
      <c r="P9" s="177"/>
      <c r="Q9" s="177"/>
      <c r="R9" s="177"/>
      <c r="S9" s="178"/>
      <c r="T9" s="176" t="s">
        <v>40</v>
      </c>
      <c r="U9" s="177"/>
      <c r="V9" s="177"/>
      <c r="W9" s="177"/>
      <c r="X9" s="177"/>
      <c r="Y9" s="178"/>
      <c r="Z9" s="176" t="s">
        <v>40</v>
      </c>
      <c r="AA9" s="177"/>
      <c r="AB9" s="177"/>
      <c r="AC9" s="177"/>
      <c r="AD9" s="177"/>
      <c r="AE9" s="179"/>
      <c r="AF9" s="67"/>
      <c r="AG9" s="68" t="s">
        <v>96</v>
      </c>
    </row>
    <row r="10" spans="1:33" ht="18.75" customHeight="1">
      <c r="A10" s="180">
        <v>1</v>
      </c>
      <c r="B10" s="182"/>
      <c r="C10" s="269"/>
      <c r="D10" s="185"/>
      <c r="E10" s="274"/>
      <c r="F10" s="276">
        <f>IF(C10=0,"",SUM(C10*E10))</f>
      </c>
      <c r="G10" s="277"/>
      <c r="H10" s="265"/>
      <c r="I10" s="266"/>
      <c r="J10" s="271">
        <f>SUM(H10*E10)</f>
        <v>0</v>
      </c>
      <c r="K10" s="264"/>
      <c r="L10" s="264"/>
      <c r="M10" s="264"/>
      <c r="N10" s="199"/>
      <c r="O10" s="200"/>
      <c r="P10" s="263">
        <f>SUM(N10*E10)</f>
        <v>0</v>
      </c>
      <c r="Q10" s="264"/>
      <c r="R10" s="264"/>
      <c r="S10" s="264"/>
      <c r="T10" s="199"/>
      <c r="U10" s="200"/>
      <c r="V10" s="263">
        <f>SUM(T10*$E10)</f>
        <v>0</v>
      </c>
      <c r="W10" s="264"/>
      <c r="X10" s="264"/>
      <c r="Y10" s="264"/>
      <c r="Z10" s="199"/>
      <c r="AA10" s="200"/>
      <c r="AB10" s="263">
        <f>SUM(Z10*$E10)</f>
        <v>0</v>
      </c>
      <c r="AC10" s="264"/>
      <c r="AD10" s="264"/>
      <c r="AE10" s="290"/>
      <c r="AF10" s="66"/>
      <c r="AG10" s="68"/>
    </row>
    <row r="11" spans="1:33" ht="18.75" customHeight="1">
      <c r="A11" s="181"/>
      <c r="B11" s="183"/>
      <c r="C11" s="269"/>
      <c r="D11" s="185"/>
      <c r="E11" s="274"/>
      <c r="F11" s="278"/>
      <c r="G11" s="272"/>
      <c r="H11" s="267"/>
      <c r="I11" s="268"/>
      <c r="J11" s="272" t="str">
        <f>IF(H6=0," ",SUM(J10))</f>
        <v> </v>
      </c>
      <c r="K11" s="273"/>
      <c r="L11" s="273"/>
      <c r="M11" s="273"/>
      <c r="N11" s="261" t="str">
        <f>IF($N6=0," ",SUM(N10,H11))</f>
        <v> </v>
      </c>
      <c r="O11" s="262"/>
      <c r="P11" s="259" t="str">
        <f>IF($N6=0," ",SUM(P10,J11))</f>
        <v> </v>
      </c>
      <c r="Q11" s="260"/>
      <c r="R11" s="260"/>
      <c r="S11" s="260"/>
      <c r="T11" s="261" t="str">
        <f>IF(T$6=0," ",SUM(T10,N11))</f>
        <v> </v>
      </c>
      <c r="U11" s="262"/>
      <c r="V11" s="259" t="str">
        <f>IF(T$6=0," ",SUM(V10,P11))</f>
        <v> </v>
      </c>
      <c r="W11" s="260"/>
      <c r="X11" s="260"/>
      <c r="Y11" s="260"/>
      <c r="Z11" s="261" t="str">
        <f>IF(Z$6=0," ",SUM(Z10,T11))</f>
        <v> </v>
      </c>
      <c r="AA11" s="262"/>
      <c r="AB11" s="259" t="str">
        <f>IF(Z$6=0," ",SUM(AB10,V11))</f>
        <v> </v>
      </c>
      <c r="AC11" s="260"/>
      <c r="AD11" s="260"/>
      <c r="AE11" s="291"/>
      <c r="AF11" s="66"/>
      <c r="AG11" s="68" t="s">
        <v>97</v>
      </c>
    </row>
    <row r="12" spans="1:33" ht="18.75" customHeight="1">
      <c r="A12" s="180">
        <v>2</v>
      </c>
      <c r="B12" s="183"/>
      <c r="C12" s="269"/>
      <c r="D12" s="185"/>
      <c r="E12" s="274"/>
      <c r="F12" s="276">
        <f>IF(C12=0,"",SUM(C12*E12))</f>
      </c>
      <c r="G12" s="277"/>
      <c r="H12" s="265"/>
      <c r="I12" s="266"/>
      <c r="J12" s="271" t="str">
        <f>IF(H12=0," ",SUM(H12*E12))</f>
        <v> </v>
      </c>
      <c r="K12" s="264"/>
      <c r="L12" s="264"/>
      <c r="M12" s="264"/>
      <c r="N12" s="199"/>
      <c r="O12" s="200"/>
      <c r="P12" s="263">
        <f>SUM(N12*E12)</f>
        <v>0</v>
      </c>
      <c r="Q12" s="264"/>
      <c r="R12" s="264"/>
      <c r="S12" s="264"/>
      <c r="T12" s="199"/>
      <c r="U12" s="200"/>
      <c r="V12" s="263">
        <f>SUM(T12*$E12)</f>
        <v>0</v>
      </c>
      <c r="W12" s="264"/>
      <c r="X12" s="264"/>
      <c r="Y12" s="264"/>
      <c r="Z12" s="199"/>
      <c r="AA12" s="200"/>
      <c r="AB12" s="263">
        <f>SUM(Z12*$E12)</f>
        <v>0</v>
      </c>
      <c r="AC12" s="264"/>
      <c r="AD12" s="264"/>
      <c r="AE12" s="290"/>
      <c r="AF12" s="66"/>
      <c r="AG12" s="70" t="s">
        <v>98</v>
      </c>
    </row>
    <row r="13" spans="1:33" ht="18.75" customHeight="1">
      <c r="A13" s="181"/>
      <c r="B13" s="183"/>
      <c r="C13" s="269"/>
      <c r="D13" s="185"/>
      <c r="E13" s="274"/>
      <c r="F13" s="278"/>
      <c r="G13" s="272"/>
      <c r="H13" s="267" t="str">
        <f>IF(H6=0," ",SUM(H12))</f>
        <v> </v>
      </c>
      <c r="I13" s="268"/>
      <c r="J13" s="272" t="str">
        <f>IF(H6=0," ",SUM(J12))</f>
        <v> </v>
      </c>
      <c r="K13" s="273"/>
      <c r="L13" s="273"/>
      <c r="M13" s="273"/>
      <c r="N13" s="261" t="str">
        <f>IF($N6=0," ",SUM(N12,H13))</f>
        <v> </v>
      </c>
      <c r="O13" s="262"/>
      <c r="P13" s="259" t="str">
        <f>IF($N6=0," ",SUM(P12,J13))</f>
        <v> </v>
      </c>
      <c r="Q13" s="260"/>
      <c r="R13" s="260"/>
      <c r="S13" s="260"/>
      <c r="T13" s="261" t="str">
        <f>IF(T$6=0," ",SUM(T12,N13))</f>
        <v> </v>
      </c>
      <c r="U13" s="262"/>
      <c r="V13" s="259" t="str">
        <f>IF(T$6=0," ",SUM(V12,P13))</f>
        <v> </v>
      </c>
      <c r="W13" s="260"/>
      <c r="X13" s="260"/>
      <c r="Y13" s="260"/>
      <c r="Z13" s="261" t="str">
        <f>IF(Z$6=0," ",SUM(Z12,T13))</f>
        <v> </v>
      </c>
      <c r="AA13" s="262"/>
      <c r="AB13" s="259" t="str">
        <f>IF(Z$6=0," ",SUM(AB12,V13))</f>
        <v> </v>
      </c>
      <c r="AC13" s="260"/>
      <c r="AD13" s="260"/>
      <c r="AE13" s="291"/>
      <c r="AF13" s="66"/>
      <c r="AG13" s="68"/>
    </row>
    <row r="14" spans="1:33" ht="18.75" customHeight="1">
      <c r="A14" s="180">
        <v>3</v>
      </c>
      <c r="B14" s="183"/>
      <c r="C14" s="269"/>
      <c r="D14" s="216"/>
      <c r="E14" s="274"/>
      <c r="F14" s="276">
        <f>IF(C14=0,"",SUM(C14*E14))</f>
      </c>
      <c r="G14" s="277"/>
      <c r="H14" s="265"/>
      <c r="I14" s="266"/>
      <c r="J14" s="271" t="str">
        <f>IF(H14=0," ",SUM(H14*E14))</f>
        <v> </v>
      </c>
      <c r="K14" s="264"/>
      <c r="L14" s="264"/>
      <c r="M14" s="264"/>
      <c r="N14" s="199"/>
      <c r="O14" s="200"/>
      <c r="P14" s="263">
        <f>SUM(N14*E14)</f>
        <v>0</v>
      </c>
      <c r="Q14" s="264"/>
      <c r="R14" s="264"/>
      <c r="S14" s="264"/>
      <c r="T14" s="199"/>
      <c r="U14" s="200"/>
      <c r="V14" s="263">
        <f>SUM(T14*$E14)</f>
        <v>0</v>
      </c>
      <c r="W14" s="264"/>
      <c r="X14" s="264"/>
      <c r="Y14" s="264"/>
      <c r="Z14" s="199"/>
      <c r="AA14" s="200"/>
      <c r="AB14" s="263">
        <f>SUM(Z14*$E14)</f>
        <v>0</v>
      </c>
      <c r="AC14" s="264"/>
      <c r="AD14" s="264"/>
      <c r="AE14" s="290"/>
      <c r="AF14" s="66"/>
      <c r="AG14" s="68"/>
    </row>
    <row r="15" spans="1:33" ht="18.75" customHeight="1">
      <c r="A15" s="181"/>
      <c r="B15" s="183"/>
      <c r="C15" s="269"/>
      <c r="D15" s="216"/>
      <c r="E15" s="274"/>
      <c r="F15" s="278"/>
      <c r="G15" s="272"/>
      <c r="H15" s="267" t="str">
        <f>IF(H6=0," ",SUM(H14))</f>
        <v> </v>
      </c>
      <c r="I15" s="268"/>
      <c r="J15" s="272" t="str">
        <f>IF(H6=0," ",SUM(J14))</f>
        <v> </v>
      </c>
      <c r="K15" s="273"/>
      <c r="L15" s="273"/>
      <c r="M15" s="273"/>
      <c r="N15" s="261" t="str">
        <f>IF(N6=0," ",SUM(N14,H15))</f>
        <v> </v>
      </c>
      <c r="O15" s="262"/>
      <c r="P15" s="259" t="str">
        <f>IF(N6=0," ",SUM(P14,J15))</f>
        <v> </v>
      </c>
      <c r="Q15" s="260"/>
      <c r="R15" s="260"/>
      <c r="S15" s="260"/>
      <c r="T15" s="261" t="str">
        <f>IF(T$6=0," ",SUM(T14,N15))</f>
        <v> </v>
      </c>
      <c r="U15" s="262"/>
      <c r="V15" s="259" t="str">
        <f>IF(T$6=0," ",SUM(V14,P15))</f>
        <v> </v>
      </c>
      <c r="W15" s="260"/>
      <c r="X15" s="260"/>
      <c r="Y15" s="260"/>
      <c r="Z15" s="261" t="str">
        <f>IF(Z$6=0," ",SUM(Z14,T15))</f>
        <v> </v>
      </c>
      <c r="AA15" s="262"/>
      <c r="AB15" s="259" t="str">
        <f>IF(Z$6=0," ",SUM(AB14,V15))</f>
        <v> </v>
      </c>
      <c r="AC15" s="260"/>
      <c r="AD15" s="260"/>
      <c r="AE15" s="291"/>
      <c r="AF15" s="66"/>
      <c r="AG15" s="68"/>
    </row>
    <row r="16" spans="1:33" ht="18.75" customHeight="1">
      <c r="A16" s="180">
        <v>4</v>
      </c>
      <c r="B16" s="183"/>
      <c r="C16" s="269"/>
      <c r="D16" s="216"/>
      <c r="E16" s="274"/>
      <c r="F16" s="276">
        <f>IF(C16=0,"",SUM(C16*E16))</f>
      </c>
      <c r="G16" s="277"/>
      <c r="H16" s="265"/>
      <c r="I16" s="266"/>
      <c r="J16" s="271" t="str">
        <f>IF(H16=0," ",SUM(H16*E16))</f>
        <v> </v>
      </c>
      <c r="K16" s="264"/>
      <c r="L16" s="264"/>
      <c r="M16" s="264"/>
      <c r="N16" s="199"/>
      <c r="O16" s="200"/>
      <c r="P16" s="263">
        <f>SUM(N16*E16)</f>
        <v>0</v>
      </c>
      <c r="Q16" s="264"/>
      <c r="R16" s="264"/>
      <c r="S16" s="264"/>
      <c r="T16" s="199"/>
      <c r="U16" s="200"/>
      <c r="V16" s="263">
        <f>SUM(T16*$E16)</f>
        <v>0</v>
      </c>
      <c r="W16" s="264"/>
      <c r="X16" s="264"/>
      <c r="Y16" s="264"/>
      <c r="Z16" s="199"/>
      <c r="AA16" s="200"/>
      <c r="AB16" s="263">
        <f>SUM(Z16*$E16)</f>
        <v>0</v>
      </c>
      <c r="AC16" s="264"/>
      <c r="AD16" s="264"/>
      <c r="AE16" s="290"/>
      <c r="AF16" s="66"/>
      <c r="AG16" s="68"/>
    </row>
    <row r="17" spans="1:33" ht="18.75" customHeight="1">
      <c r="A17" s="181"/>
      <c r="B17" s="183"/>
      <c r="C17" s="269"/>
      <c r="D17" s="216"/>
      <c r="E17" s="274"/>
      <c r="F17" s="278"/>
      <c r="G17" s="272"/>
      <c r="H17" s="267" t="str">
        <f>IF(H6=0," ",SUM(H16))</f>
        <v> </v>
      </c>
      <c r="I17" s="268"/>
      <c r="J17" s="272" t="str">
        <f>IF(H6=0," ",SUM(J16))</f>
        <v> </v>
      </c>
      <c r="K17" s="273"/>
      <c r="L17" s="273"/>
      <c r="M17" s="273"/>
      <c r="N17" s="261" t="str">
        <f>IF(N6=0," ",SUM(N16,H17))</f>
        <v> </v>
      </c>
      <c r="O17" s="262"/>
      <c r="P17" s="259" t="str">
        <f>IF(N6=0," ",SUM(P16,J17))</f>
        <v> </v>
      </c>
      <c r="Q17" s="260"/>
      <c r="R17" s="260"/>
      <c r="S17" s="260"/>
      <c r="T17" s="261" t="str">
        <f>IF(T$6=0," ",SUM(T16,N17))</f>
        <v> </v>
      </c>
      <c r="U17" s="262"/>
      <c r="V17" s="259" t="str">
        <f>IF(T$6=0," ",SUM(V16,P17))</f>
        <v> </v>
      </c>
      <c r="W17" s="260"/>
      <c r="X17" s="260"/>
      <c r="Y17" s="260"/>
      <c r="Z17" s="261" t="str">
        <f>IF(Z$6=0," ",SUM(Z16,T17))</f>
        <v> </v>
      </c>
      <c r="AA17" s="262"/>
      <c r="AB17" s="259" t="str">
        <f>IF(Z$6=0," ",SUM(AB16,V17))</f>
        <v> </v>
      </c>
      <c r="AC17" s="260"/>
      <c r="AD17" s="260"/>
      <c r="AE17" s="291"/>
      <c r="AF17" s="66"/>
      <c r="AG17" s="68"/>
    </row>
    <row r="18" spans="1:33" ht="18.75" customHeight="1">
      <c r="A18" s="180">
        <v>5</v>
      </c>
      <c r="B18" s="183"/>
      <c r="C18" s="269"/>
      <c r="D18" s="216"/>
      <c r="E18" s="274"/>
      <c r="F18" s="276">
        <f>IF(C18=0,"",SUM(C18*E18))</f>
      </c>
      <c r="G18" s="277"/>
      <c r="H18" s="265"/>
      <c r="I18" s="266"/>
      <c r="J18" s="271" t="str">
        <f>IF(H18=0," ",SUM(H18*E18))</f>
        <v> </v>
      </c>
      <c r="K18" s="264"/>
      <c r="L18" s="264"/>
      <c r="M18" s="264"/>
      <c r="N18" s="199"/>
      <c r="O18" s="200"/>
      <c r="P18" s="263">
        <f>SUM(N18*E18)</f>
        <v>0</v>
      </c>
      <c r="Q18" s="264"/>
      <c r="R18" s="264"/>
      <c r="S18" s="264"/>
      <c r="T18" s="199"/>
      <c r="U18" s="200"/>
      <c r="V18" s="263">
        <f>SUM(T18*$E18)</f>
        <v>0</v>
      </c>
      <c r="W18" s="264"/>
      <c r="X18" s="264"/>
      <c r="Y18" s="264"/>
      <c r="Z18" s="199"/>
      <c r="AA18" s="200"/>
      <c r="AB18" s="263">
        <f>SUM(Z18*$E18)</f>
        <v>0</v>
      </c>
      <c r="AC18" s="264"/>
      <c r="AD18" s="264"/>
      <c r="AE18" s="290"/>
      <c r="AF18" s="66"/>
      <c r="AG18" s="68"/>
    </row>
    <row r="19" spans="1:33" ht="18.75" customHeight="1">
      <c r="A19" s="181"/>
      <c r="B19" s="183"/>
      <c r="C19" s="269"/>
      <c r="D19" s="216"/>
      <c r="E19" s="274"/>
      <c r="F19" s="278"/>
      <c r="G19" s="272"/>
      <c r="H19" s="267" t="str">
        <f>IF(H6=0," ",SUM(H18))</f>
        <v> </v>
      </c>
      <c r="I19" s="268"/>
      <c r="J19" s="272" t="str">
        <f>IF(H6=0," ",SUM(J18))</f>
        <v> </v>
      </c>
      <c r="K19" s="273"/>
      <c r="L19" s="273"/>
      <c r="M19" s="273"/>
      <c r="N19" s="261" t="str">
        <f>IF(N6=0," ",SUM(N18,H19))</f>
        <v> </v>
      </c>
      <c r="O19" s="262"/>
      <c r="P19" s="259" t="str">
        <f>IF(N6=0," ",SUM(P18,J19))</f>
        <v> </v>
      </c>
      <c r="Q19" s="260"/>
      <c r="R19" s="260"/>
      <c r="S19" s="260"/>
      <c r="T19" s="261" t="str">
        <f>IF(T$6=0," ",SUM(T18,N19))</f>
        <v> </v>
      </c>
      <c r="U19" s="262"/>
      <c r="V19" s="259" t="str">
        <f>IF(T$6=0," ",SUM(V18,P19))</f>
        <v> </v>
      </c>
      <c r="W19" s="260"/>
      <c r="X19" s="260"/>
      <c r="Y19" s="260"/>
      <c r="Z19" s="261" t="str">
        <f>IF(Z$6=0," ",SUM(Z18,T19))</f>
        <v> </v>
      </c>
      <c r="AA19" s="262"/>
      <c r="AB19" s="259" t="str">
        <f>IF(Z$6=0," ",SUM(AB18,V19))</f>
        <v> </v>
      </c>
      <c r="AC19" s="260"/>
      <c r="AD19" s="260"/>
      <c r="AE19" s="291"/>
      <c r="AF19" s="66"/>
      <c r="AG19" s="68"/>
    </row>
    <row r="20" spans="1:33" ht="18.75" customHeight="1">
      <c r="A20" s="180">
        <v>6</v>
      </c>
      <c r="B20" s="183"/>
      <c r="C20" s="269"/>
      <c r="D20" s="216"/>
      <c r="E20" s="274"/>
      <c r="F20" s="276">
        <f>IF(C20=0,"",SUM(C20*E20))</f>
      </c>
      <c r="G20" s="277"/>
      <c r="H20" s="265"/>
      <c r="I20" s="266"/>
      <c r="J20" s="271" t="str">
        <f>IF(H20=0," ",SUM(H20*E20))</f>
        <v> </v>
      </c>
      <c r="K20" s="264"/>
      <c r="L20" s="264"/>
      <c r="M20" s="264"/>
      <c r="N20" s="199"/>
      <c r="O20" s="200"/>
      <c r="P20" s="263">
        <f>SUM(N20*E20)</f>
        <v>0</v>
      </c>
      <c r="Q20" s="264"/>
      <c r="R20" s="264"/>
      <c r="S20" s="264"/>
      <c r="T20" s="199"/>
      <c r="U20" s="200"/>
      <c r="V20" s="263">
        <f>SUM(T20*$E20)</f>
        <v>0</v>
      </c>
      <c r="W20" s="264"/>
      <c r="X20" s="264"/>
      <c r="Y20" s="264"/>
      <c r="Z20" s="199"/>
      <c r="AA20" s="200"/>
      <c r="AB20" s="263">
        <f>SUM(Z20*$E20)</f>
        <v>0</v>
      </c>
      <c r="AC20" s="264"/>
      <c r="AD20" s="264"/>
      <c r="AE20" s="290"/>
      <c r="AF20" s="66"/>
      <c r="AG20" s="68"/>
    </row>
    <row r="21" spans="1:32" ht="18.75" customHeight="1">
      <c r="A21" s="181"/>
      <c r="B21" s="183"/>
      <c r="C21" s="269"/>
      <c r="D21" s="216"/>
      <c r="E21" s="274"/>
      <c r="F21" s="278"/>
      <c r="G21" s="272"/>
      <c r="H21" s="267" t="str">
        <f>IF(H6=0," ",SUM(H20))</f>
        <v> </v>
      </c>
      <c r="I21" s="268"/>
      <c r="J21" s="272" t="str">
        <f>IF(H6=0," ",SUM(J20))</f>
        <v> </v>
      </c>
      <c r="K21" s="273"/>
      <c r="L21" s="273"/>
      <c r="M21" s="273"/>
      <c r="N21" s="261" t="str">
        <f>IF(N6=0," ",SUM(N20,H21))</f>
        <v> </v>
      </c>
      <c r="O21" s="262"/>
      <c r="P21" s="259" t="str">
        <f>IF(N6=0," ",SUM(P20,J21))</f>
        <v> </v>
      </c>
      <c r="Q21" s="260"/>
      <c r="R21" s="260"/>
      <c r="S21" s="260"/>
      <c r="T21" s="261" t="str">
        <f>IF(T$6=0," ",SUM(T20,N21))</f>
        <v> </v>
      </c>
      <c r="U21" s="262"/>
      <c r="V21" s="259" t="str">
        <f>IF(T$6=0," ",SUM(V20,P21))</f>
        <v> </v>
      </c>
      <c r="W21" s="260"/>
      <c r="X21" s="260"/>
      <c r="Y21" s="260"/>
      <c r="Z21" s="261" t="str">
        <f>IF(Z$6=0," ",SUM(Z20,T21))</f>
        <v> </v>
      </c>
      <c r="AA21" s="262"/>
      <c r="AB21" s="259" t="str">
        <f>IF(Z$6=0," ",SUM(AB20,V21))</f>
        <v> </v>
      </c>
      <c r="AC21" s="260"/>
      <c r="AD21" s="260"/>
      <c r="AE21" s="291"/>
      <c r="AF21" s="66"/>
    </row>
    <row r="22" spans="1:32" ht="18.75" customHeight="1">
      <c r="A22" s="180">
        <v>7</v>
      </c>
      <c r="B22" s="183"/>
      <c r="C22" s="269"/>
      <c r="D22" s="216"/>
      <c r="E22" s="274"/>
      <c r="F22" s="276">
        <f>IF(C22=0,"",SUM(C22*E22))</f>
      </c>
      <c r="G22" s="277"/>
      <c r="H22" s="265"/>
      <c r="I22" s="266"/>
      <c r="J22" s="271" t="str">
        <f>IF(H22=0," ",SUM(H22*E22))</f>
        <v> </v>
      </c>
      <c r="K22" s="264"/>
      <c r="L22" s="264"/>
      <c r="M22" s="264"/>
      <c r="N22" s="199"/>
      <c r="O22" s="200"/>
      <c r="P22" s="263">
        <f>SUM(N22*E22)</f>
        <v>0</v>
      </c>
      <c r="Q22" s="264"/>
      <c r="R22" s="264"/>
      <c r="S22" s="264"/>
      <c r="T22" s="199"/>
      <c r="U22" s="200"/>
      <c r="V22" s="263">
        <f>SUM(T22*$E22)</f>
        <v>0</v>
      </c>
      <c r="W22" s="264"/>
      <c r="X22" s="264"/>
      <c r="Y22" s="264"/>
      <c r="Z22" s="199"/>
      <c r="AA22" s="200"/>
      <c r="AB22" s="263">
        <f>SUM(Z22*$E22)</f>
        <v>0</v>
      </c>
      <c r="AC22" s="264"/>
      <c r="AD22" s="264"/>
      <c r="AE22" s="290"/>
      <c r="AF22" s="66"/>
    </row>
    <row r="23" spans="1:32" ht="18.75" customHeight="1">
      <c r="A23" s="181"/>
      <c r="B23" s="183"/>
      <c r="C23" s="269"/>
      <c r="D23" s="216"/>
      <c r="E23" s="274"/>
      <c r="F23" s="278"/>
      <c r="G23" s="272"/>
      <c r="H23" s="267" t="str">
        <f>IF(H6=0," ",SUM(H22))</f>
        <v> </v>
      </c>
      <c r="I23" s="268"/>
      <c r="J23" s="272" t="str">
        <f>IF(H6=0," ",SUM(J22))</f>
        <v> </v>
      </c>
      <c r="K23" s="273"/>
      <c r="L23" s="273"/>
      <c r="M23" s="273"/>
      <c r="N23" s="261" t="str">
        <f>IF(N6=0," ",SUM(N22,H23))</f>
        <v> </v>
      </c>
      <c r="O23" s="262"/>
      <c r="P23" s="259" t="str">
        <f>IF(N6=0," ",SUM(P22,J23))</f>
        <v> </v>
      </c>
      <c r="Q23" s="260"/>
      <c r="R23" s="260"/>
      <c r="S23" s="260"/>
      <c r="T23" s="261" t="str">
        <f>IF(T$6=0," ",SUM(T22,N23))</f>
        <v> </v>
      </c>
      <c r="U23" s="262"/>
      <c r="V23" s="259" t="str">
        <f>IF(T$6=0," ",SUM(V22,P23))</f>
        <v> </v>
      </c>
      <c r="W23" s="260"/>
      <c r="X23" s="260"/>
      <c r="Y23" s="260"/>
      <c r="Z23" s="261" t="str">
        <f>IF(Z$6=0," ",SUM(Z22,T23))</f>
        <v> </v>
      </c>
      <c r="AA23" s="262"/>
      <c r="AB23" s="259" t="str">
        <f>IF(Z$6=0," ",SUM(AB22,V23))</f>
        <v> </v>
      </c>
      <c r="AC23" s="260"/>
      <c r="AD23" s="260"/>
      <c r="AE23" s="291"/>
      <c r="AF23" s="66"/>
    </row>
    <row r="24" spans="1:32" ht="18.75" customHeight="1">
      <c r="A24" s="180">
        <v>8</v>
      </c>
      <c r="B24" s="183"/>
      <c r="C24" s="269"/>
      <c r="D24" s="216"/>
      <c r="E24" s="274"/>
      <c r="F24" s="276">
        <f>IF(C24=0,"",SUM(C24*E24))</f>
      </c>
      <c r="G24" s="277"/>
      <c r="H24" s="265"/>
      <c r="I24" s="266"/>
      <c r="J24" s="271" t="str">
        <f>IF(H24=0," ",SUM(H24*E24))</f>
        <v> </v>
      </c>
      <c r="K24" s="264"/>
      <c r="L24" s="264"/>
      <c r="M24" s="264"/>
      <c r="N24" s="199"/>
      <c r="O24" s="200"/>
      <c r="P24" s="263" t="str">
        <f>IF(N24=0," ",SUM(N24*E24))</f>
        <v> </v>
      </c>
      <c r="Q24" s="264"/>
      <c r="R24" s="264"/>
      <c r="S24" s="264"/>
      <c r="T24" s="199"/>
      <c r="U24" s="200"/>
      <c r="V24" s="263">
        <f>SUM(T24*$E24)</f>
        <v>0</v>
      </c>
      <c r="W24" s="264"/>
      <c r="X24" s="264"/>
      <c r="Y24" s="264"/>
      <c r="Z24" s="199"/>
      <c r="AA24" s="200"/>
      <c r="AB24" s="263">
        <f>SUM(Z24*$E24)</f>
        <v>0</v>
      </c>
      <c r="AC24" s="264"/>
      <c r="AD24" s="264"/>
      <c r="AE24" s="290"/>
      <c r="AF24" s="66"/>
    </row>
    <row r="25" spans="1:32" ht="18.75" customHeight="1">
      <c r="A25" s="181"/>
      <c r="B25" s="183"/>
      <c r="C25" s="269"/>
      <c r="D25" s="216"/>
      <c r="E25" s="274"/>
      <c r="F25" s="278"/>
      <c r="G25" s="272"/>
      <c r="H25" s="267" t="str">
        <f>IF(H6=0," ",SUM(H24))</f>
        <v> </v>
      </c>
      <c r="I25" s="268"/>
      <c r="J25" s="272" t="str">
        <f>IF(H6=0," ",SUM(J24))</f>
        <v> </v>
      </c>
      <c r="K25" s="273"/>
      <c r="L25" s="273"/>
      <c r="M25" s="273"/>
      <c r="N25" s="261" t="str">
        <f>IF(N6=0," ",SUM(N24,H25))</f>
        <v> </v>
      </c>
      <c r="O25" s="262"/>
      <c r="P25" s="259" t="str">
        <f>IF(N6=0," ",SUM(P24,J25))</f>
        <v> </v>
      </c>
      <c r="Q25" s="260"/>
      <c r="R25" s="260"/>
      <c r="S25" s="260"/>
      <c r="T25" s="261" t="str">
        <f>IF(T$6=0," ",SUM(T24,N25))</f>
        <v> </v>
      </c>
      <c r="U25" s="262"/>
      <c r="V25" s="259" t="str">
        <f>IF(T$6=0," ",SUM(V24,P25))</f>
        <v> </v>
      </c>
      <c r="W25" s="260"/>
      <c r="X25" s="260"/>
      <c r="Y25" s="260"/>
      <c r="Z25" s="261" t="str">
        <f>IF(Z$6=0," ",SUM(Z24,T25))</f>
        <v> </v>
      </c>
      <c r="AA25" s="262"/>
      <c r="AB25" s="259" t="str">
        <f>IF(Z$6=0," ",SUM(AB24,V25))</f>
        <v> </v>
      </c>
      <c r="AC25" s="260"/>
      <c r="AD25" s="260"/>
      <c r="AE25" s="291"/>
      <c r="AF25" s="66"/>
    </row>
    <row r="26" spans="1:32" ht="18.75" customHeight="1">
      <c r="A26" s="180">
        <v>9</v>
      </c>
      <c r="B26" s="183"/>
      <c r="C26" s="269"/>
      <c r="D26" s="216"/>
      <c r="E26" s="274"/>
      <c r="F26" s="276">
        <f>IF(C26=0,"",SUM(C26*E26))</f>
      </c>
      <c r="G26" s="277"/>
      <c r="H26" s="265"/>
      <c r="I26" s="266"/>
      <c r="J26" s="271" t="str">
        <f>IF(H26=0," ",SUM(H26*E26))</f>
        <v> </v>
      </c>
      <c r="K26" s="264"/>
      <c r="L26" s="264"/>
      <c r="M26" s="264"/>
      <c r="N26" s="199"/>
      <c r="O26" s="200"/>
      <c r="P26" s="263" t="str">
        <f>IF(N26=0," ",SUM(N26*E26))</f>
        <v> </v>
      </c>
      <c r="Q26" s="264"/>
      <c r="R26" s="264"/>
      <c r="S26" s="264"/>
      <c r="T26" s="199"/>
      <c r="U26" s="200"/>
      <c r="V26" s="263">
        <f>SUM(T26*$E26)</f>
        <v>0</v>
      </c>
      <c r="W26" s="264"/>
      <c r="X26" s="264"/>
      <c r="Y26" s="264"/>
      <c r="Z26" s="199"/>
      <c r="AA26" s="200"/>
      <c r="AB26" s="263">
        <f>SUM(Z26*$E26)</f>
        <v>0</v>
      </c>
      <c r="AC26" s="264"/>
      <c r="AD26" s="264"/>
      <c r="AE26" s="290"/>
      <c r="AF26" s="66"/>
    </row>
    <row r="27" spans="1:32" ht="18.75" customHeight="1">
      <c r="A27" s="181"/>
      <c r="B27" s="183"/>
      <c r="C27" s="269"/>
      <c r="D27" s="216"/>
      <c r="E27" s="274"/>
      <c r="F27" s="278"/>
      <c r="G27" s="272"/>
      <c r="H27" s="267" t="str">
        <f>IF(H6=0," ",SUM(H26))</f>
        <v> </v>
      </c>
      <c r="I27" s="268"/>
      <c r="J27" s="272" t="str">
        <f>IF(H6=0," ",SUM(J26))</f>
        <v> </v>
      </c>
      <c r="K27" s="273"/>
      <c r="L27" s="273"/>
      <c r="M27" s="273"/>
      <c r="N27" s="261" t="str">
        <f>IF(N6=0," ",SUM(N26,H27))</f>
        <v> </v>
      </c>
      <c r="O27" s="262"/>
      <c r="P27" s="259" t="str">
        <f>IF(N6=0," ",SUM(P26,J27))</f>
        <v> </v>
      </c>
      <c r="Q27" s="260"/>
      <c r="R27" s="260"/>
      <c r="S27" s="260"/>
      <c r="T27" s="261" t="str">
        <f>IF(T$6=0," ",SUM(T26,N27))</f>
        <v> </v>
      </c>
      <c r="U27" s="262"/>
      <c r="V27" s="259" t="str">
        <f>IF(T$6=0," ",SUM(V26,P27))</f>
        <v> </v>
      </c>
      <c r="W27" s="260"/>
      <c r="X27" s="260"/>
      <c r="Y27" s="260"/>
      <c r="Z27" s="261" t="str">
        <f>IF(Z$6=0," ",SUM(Z26,T27))</f>
        <v> </v>
      </c>
      <c r="AA27" s="262"/>
      <c r="AB27" s="259" t="str">
        <f>IF(Z$6=0," ",SUM(AB26,V27))</f>
        <v> </v>
      </c>
      <c r="AC27" s="260"/>
      <c r="AD27" s="260"/>
      <c r="AE27" s="291"/>
      <c r="AF27" s="66"/>
    </row>
    <row r="28" spans="1:32" ht="18.75" customHeight="1">
      <c r="A28" s="181">
        <v>10</v>
      </c>
      <c r="B28" s="183"/>
      <c r="C28" s="269"/>
      <c r="D28" s="216"/>
      <c r="E28" s="274"/>
      <c r="F28" s="276">
        <f>IF(C28=0,"",SUM(C28*E28))</f>
      </c>
      <c r="G28" s="277"/>
      <c r="H28" s="265"/>
      <c r="I28" s="266"/>
      <c r="J28" s="271" t="str">
        <f>IF(H28=0," ",SUM(H28*E28))</f>
        <v> </v>
      </c>
      <c r="K28" s="264"/>
      <c r="L28" s="264"/>
      <c r="M28" s="264"/>
      <c r="N28" s="199"/>
      <c r="O28" s="200"/>
      <c r="P28" s="263" t="str">
        <f>IF(N28=0," ",SUM(N28*E28))</f>
        <v> </v>
      </c>
      <c r="Q28" s="264"/>
      <c r="R28" s="264"/>
      <c r="S28" s="264"/>
      <c r="T28" s="199"/>
      <c r="U28" s="200"/>
      <c r="V28" s="263">
        <f>SUM(T28*$E28)</f>
        <v>0</v>
      </c>
      <c r="W28" s="264"/>
      <c r="X28" s="264"/>
      <c r="Y28" s="264"/>
      <c r="Z28" s="199"/>
      <c r="AA28" s="200"/>
      <c r="AB28" s="263">
        <f>SUM(Z28*$E28)</f>
        <v>0</v>
      </c>
      <c r="AC28" s="264"/>
      <c r="AD28" s="264"/>
      <c r="AE28" s="290"/>
      <c r="AF28" s="66"/>
    </row>
    <row r="29" spans="1:32" ht="18.75" customHeight="1">
      <c r="A29" s="217"/>
      <c r="B29" s="218"/>
      <c r="C29" s="269"/>
      <c r="D29" s="216"/>
      <c r="E29" s="219"/>
      <c r="F29" s="278"/>
      <c r="G29" s="272"/>
      <c r="H29" s="267" t="str">
        <f>IF(H6=0," ",SUM(H28))</f>
        <v> </v>
      </c>
      <c r="I29" s="268"/>
      <c r="J29" s="272" t="str">
        <f>IF(H6=0," ",SUM(J28))</f>
        <v> </v>
      </c>
      <c r="K29" s="273"/>
      <c r="L29" s="273"/>
      <c r="M29" s="273"/>
      <c r="N29" s="261" t="str">
        <f>IF(N6=0," ",SUM(N28,H29))</f>
        <v> </v>
      </c>
      <c r="O29" s="262"/>
      <c r="P29" s="259" t="str">
        <f>IF(N6=0," ",SUM(P28,J29))</f>
        <v> </v>
      </c>
      <c r="Q29" s="260"/>
      <c r="R29" s="260"/>
      <c r="S29" s="260"/>
      <c r="T29" s="261" t="str">
        <f>IF(T$6=0," ",SUM(T28,N29))</f>
        <v> </v>
      </c>
      <c r="U29" s="262"/>
      <c r="V29" s="259" t="str">
        <f>IF(T$6=0," ",SUM(V28,P29))</f>
        <v> </v>
      </c>
      <c r="W29" s="260"/>
      <c r="X29" s="260"/>
      <c r="Y29" s="260"/>
      <c r="Z29" s="261" t="str">
        <f>IF(Z$6=0," ",SUM(Z28,T29))</f>
        <v> </v>
      </c>
      <c r="AA29" s="262"/>
      <c r="AB29" s="259" t="str">
        <f>IF(Z$6=0," ",SUM(AB28,V29))</f>
        <v> </v>
      </c>
      <c r="AC29" s="260"/>
      <c r="AD29" s="260"/>
      <c r="AE29" s="291"/>
      <c r="AF29" s="66"/>
    </row>
    <row r="30" spans="1:32" ht="18.75" customHeight="1">
      <c r="A30" s="217"/>
      <c r="B30" s="222" t="s">
        <v>83</v>
      </c>
      <c r="C30" s="185"/>
      <c r="D30" s="185"/>
      <c r="E30" s="282"/>
      <c r="F30" s="276">
        <f>SUM(F10:G29)</f>
        <v>0</v>
      </c>
      <c r="G30" s="277"/>
      <c r="H30" s="293" t="s">
        <v>5</v>
      </c>
      <c r="I30" s="294"/>
      <c r="J30" s="307">
        <f>SUM(J28,J26,J24,J22,J20,J18,J16,J14,J12,J10)</f>
        <v>0</v>
      </c>
      <c r="K30" s="308"/>
      <c r="L30" s="308"/>
      <c r="M30" s="308"/>
      <c r="N30" s="293" t="s">
        <v>5</v>
      </c>
      <c r="O30" s="297"/>
      <c r="P30" s="309">
        <f>SUM(P28,P26,P24,P22,P20,P18,P16,P14,P12,P10)</f>
        <v>0</v>
      </c>
      <c r="Q30" s="308"/>
      <c r="R30" s="308"/>
      <c r="S30" s="308"/>
      <c r="T30" s="293" t="s">
        <v>5</v>
      </c>
      <c r="U30" s="297"/>
      <c r="V30" s="309">
        <f>SUM(V28,V26,V24,V22,V20,V18,V16,V14,V12,V10)</f>
        <v>0</v>
      </c>
      <c r="W30" s="308"/>
      <c r="X30" s="308"/>
      <c r="Y30" s="308"/>
      <c r="Z30" s="293" t="s">
        <v>5</v>
      </c>
      <c r="AA30" s="297"/>
      <c r="AB30" s="309">
        <f>SUM(AB28,AB26,AB24,AB22,AB20,AB18,AB16,AB14,AB12,AB10)</f>
        <v>0</v>
      </c>
      <c r="AC30" s="308"/>
      <c r="AD30" s="308"/>
      <c r="AE30" s="310"/>
      <c r="AF30" s="66"/>
    </row>
    <row r="31" spans="1:32" ht="18.75" customHeight="1" thickBot="1">
      <c r="A31" s="221"/>
      <c r="B31" s="223"/>
      <c r="C31" s="226"/>
      <c r="D31" s="226"/>
      <c r="E31" s="283"/>
      <c r="F31" s="279"/>
      <c r="G31" s="280"/>
      <c r="H31" s="295" t="s">
        <v>44</v>
      </c>
      <c r="I31" s="296"/>
      <c r="J31" s="311" t="str">
        <f>IF(H$6=0," ",SUM(J30))</f>
        <v> </v>
      </c>
      <c r="K31" s="312"/>
      <c r="L31" s="312"/>
      <c r="M31" s="312"/>
      <c r="N31" s="295" t="s">
        <v>44</v>
      </c>
      <c r="O31" s="298"/>
      <c r="P31" s="311" t="str">
        <f>IF(N$6=0," ",SUM(P30,J31))</f>
        <v> </v>
      </c>
      <c r="Q31" s="312"/>
      <c r="R31" s="312"/>
      <c r="S31" s="312"/>
      <c r="T31" s="295" t="s">
        <v>44</v>
      </c>
      <c r="U31" s="298"/>
      <c r="V31" s="311" t="str">
        <f>IF(T$6=0," ",SUM(V30,P31))</f>
        <v> </v>
      </c>
      <c r="W31" s="312"/>
      <c r="X31" s="312"/>
      <c r="Y31" s="312"/>
      <c r="Z31" s="295" t="s">
        <v>44</v>
      </c>
      <c r="AA31" s="298"/>
      <c r="AB31" s="311" t="str">
        <f>IF(Z$6=0," ",SUM(AB30,V31))</f>
        <v> </v>
      </c>
      <c r="AC31" s="312"/>
      <c r="AD31" s="312"/>
      <c r="AE31" s="313"/>
      <c r="AF31" s="66"/>
    </row>
    <row r="32" spans="1:32" ht="26.25" customHeight="1" thickBot="1">
      <c r="A32" s="7"/>
      <c r="B32" s="17"/>
      <c r="C32" s="64"/>
      <c r="D32" s="14"/>
      <c r="E32" s="64"/>
      <c r="F32" s="64"/>
      <c r="G32" s="64"/>
      <c r="H32" s="304" t="s">
        <v>6</v>
      </c>
      <c r="I32" s="305"/>
      <c r="J32" s="299"/>
      <c r="K32" s="300"/>
      <c r="L32" s="300"/>
      <c r="M32" s="300"/>
      <c r="N32" s="226" t="s">
        <v>6</v>
      </c>
      <c r="O32" s="306"/>
      <c r="P32" s="299"/>
      <c r="Q32" s="300"/>
      <c r="R32" s="300"/>
      <c r="S32" s="300"/>
      <c r="T32" s="226" t="s">
        <v>6</v>
      </c>
      <c r="U32" s="306"/>
      <c r="V32" s="299"/>
      <c r="W32" s="300"/>
      <c r="X32" s="300"/>
      <c r="Y32" s="300"/>
      <c r="Z32" s="226" t="s">
        <v>6</v>
      </c>
      <c r="AA32" s="305"/>
      <c r="AB32" s="299"/>
      <c r="AC32" s="300"/>
      <c r="AD32" s="300"/>
      <c r="AE32" s="303"/>
      <c r="AF32" s="66"/>
    </row>
    <row r="33" spans="20:31" ht="19.5" customHeight="1">
      <c r="T33" s="131" t="s">
        <v>111</v>
      </c>
      <c r="U33" s="131"/>
      <c r="V33" s="131"/>
      <c r="W33" s="131"/>
      <c r="X33" s="281">
        <f>'鑑部'!AI41</f>
        <v>0</v>
      </c>
      <c r="Y33" s="281"/>
      <c r="Z33" s="281"/>
      <c r="AA33" s="281"/>
      <c r="AB33" s="281"/>
      <c r="AC33" s="281"/>
      <c r="AD33" s="281"/>
      <c r="AE33" s="281"/>
    </row>
    <row r="34" ht="4.5" customHeight="1" thickBot="1"/>
    <row r="35" spans="1:32" ht="18" customHeight="1">
      <c r="A35" s="284">
        <f>'鑑部'!$L$13</f>
        <v>0</v>
      </c>
      <c r="B35" s="285"/>
      <c r="C35" s="285"/>
      <c r="D35" s="285"/>
      <c r="E35" s="286"/>
      <c r="F35" s="18"/>
      <c r="G35" s="143" t="s">
        <v>33</v>
      </c>
      <c r="H35" s="133" t="s">
        <v>7</v>
      </c>
      <c r="I35" s="134"/>
      <c r="J35" s="135"/>
      <c r="K35" s="133" t="s">
        <v>38</v>
      </c>
      <c r="L35" s="134"/>
      <c r="M35" s="135"/>
      <c r="N35" s="133" t="s">
        <v>7</v>
      </c>
      <c r="O35" s="134"/>
      <c r="P35" s="135"/>
      <c r="Q35" s="133" t="s">
        <v>38</v>
      </c>
      <c r="R35" s="134"/>
      <c r="S35" s="135"/>
      <c r="T35" s="133" t="s">
        <v>7</v>
      </c>
      <c r="U35" s="134"/>
      <c r="V35" s="135"/>
      <c r="W35" s="133" t="s">
        <v>38</v>
      </c>
      <c r="X35" s="134"/>
      <c r="Y35" s="135"/>
      <c r="Z35" s="133" t="s">
        <v>7</v>
      </c>
      <c r="AA35" s="134"/>
      <c r="AB35" s="135"/>
      <c r="AC35" s="133" t="s">
        <v>38</v>
      </c>
      <c r="AD35" s="134"/>
      <c r="AE35" s="136"/>
      <c r="AF35" s="4"/>
    </row>
    <row r="36" spans="1:32" ht="18" customHeight="1">
      <c r="A36" s="287"/>
      <c r="B36" s="288"/>
      <c r="C36" s="288"/>
      <c r="D36" s="288"/>
      <c r="E36" s="289"/>
      <c r="F36" s="11"/>
      <c r="G36" s="144"/>
      <c r="H36" s="146"/>
      <c r="I36" s="147"/>
      <c r="J36" s="148"/>
      <c r="K36" s="146"/>
      <c r="L36" s="147"/>
      <c r="M36" s="148"/>
      <c r="N36" s="146"/>
      <c r="O36" s="147"/>
      <c r="P36" s="148"/>
      <c r="Q36" s="146"/>
      <c r="R36" s="147"/>
      <c r="S36" s="148"/>
      <c r="T36" s="146"/>
      <c r="U36" s="147"/>
      <c r="V36" s="148"/>
      <c r="W36" s="146"/>
      <c r="X36" s="147"/>
      <c r="Y36" s="148"/>
      <c r="Z36" s="146"/>
      <c r="AA36" s="147"/>
      <c r="AB36" s="148"/>
      <c r="AC36" s="146"/>
      <c r="AD36" s="147"/>
      <c r="AE36" s="152"/>
      <c r="AF36" s="4"/>
    </row>
    <row r="37" spans="1:32" ht="18" customHeight="1">
      <c r="A37" s="20"/>
      <c r="B37" s="9"/>
      <c r="C37" s="9"/>
      <c r="D37" s="9"/>
      <c r="E37" s="9"/>
      <c r="F37" s="8"/>
      <c r="G37" s="145"/>
      <c r="H37" s="149"/>
      <c r="I37" s="150"/>
      <c r="J37" s="151"/>
      <c r="K37" s="149"/>
      <c r="L37" s="150"/>
      <c r="M37" s="151"/>
      <c r="N37" s="149"/>
      <c r="O37" s="150"/>
      <c r="P37" s="151"/>
      <c r="Q37" s="149"/>
      <c r="R37" s="150"/>
      <c r="S37" s="151"/>
      <c r="T37" s="149"/>
      <c r="U37" s="150"/>
      <c r="V37" s="151"/>
      <c r="W37" s="149"/>
      <c r="X37" s="150"/>
      <c r="Y37" s="151"/>
      <c r="Z37" s="149"/>
      <c r="AA37" s="150"/>
      <c r="AB37" s="151"/>
      <c r="AC37" s="149"/>
      <c r="AD37" s="150"/>
      <c r="AE37" s="153"/>
      <c r="AF37" s="4"/>
    </row>
    <row r="38" spans="1:32" ht="18.75" customHeight="1">
      <c r="A38" s="154" t="s">
        <v>34</v>
      </c>
      <c r="B38" s="155"/>
      <c r="C38" s="155"/>
      <c r="D38" s="155"/>
      <c r="E38" s="155"/>
      <c r="F38" s="156"/>
      <c r="G38" s="157"/>
      <c r="H38" s="314">
        <f>H6</f>
        <v>0</v>
      </c>
      <c r="I38" s="130"/>
      <c r="J38" s="130"/>
      <c r="K38" s="13" t="s">
        <v>36</v>
      </c>
      <c r="L38" s="16" t="str">
        <f>L6</f>
        <v>1</v>
      </c>
      <c r="M38" s="12" t="s">
        <v>37</v>
      </c>
      <c r="N38" s="314">
        <f>N6</f>
        <v>0</v>
      </c>
      <c r="O38" s="130"/>
      <c r="P38" s="130"/>
      <c r="Q38" s="13" t="s">
        <v>36</v>
      </c>
      <c r="R38" s="16">
        <f>R6</f>
        <v>0</v>
      </c>
      <c r="S38" s="12" t="s">
        <v>37</v>
      </c>
      <c r="T38" s="314">
        <f>T6</f>
        <v>0</v>
      </c>
      <c r="U38" s="130"/>
      <c r="V38" s="130"/>
      <c r="W38" s="13" t="s">
        <v>36</v>
      </c>
      <c r="X38" s="16">
        <f>X6</f>
        <v>0</v>
      </c>
      <c r="Y38" s="12" t="s">
        <v>37</v>
      </c>
      <c r="Z38" s="314">
        <f>Z6</f>
        <v>0</v>
      </c>
      <c r="AA38" s="130"/>
      <c r="AB38" s="130"/>
      <c r="AC38" s="13" t="s">
        <v>36</v>
      </c>
      <c r="AD38" s="16">
        <f>AD6</f>
        <v>0</v>
      </c>
      <c r="AE38" s="19" t="s">
        <v>37</v>
      </c>
      <c r="AF38" s="4"/>
    </row>
    <row r="39" spans="1:32" ht="18.75" customHeight="1">
      <c r="A39" s="158"/>
      <c r="B39" s="159"/>
      <c r="C39" s="159"/>
      <c r="D39" s="159"/>
      <c r="E39" s="159"/>
      <c r="F39" s="159"/>
      <c r="G39" s="160"/>
      <c r="H39" s="161" t="s">
        <v>43</v>
      </c>
      <c r="I39" s="162"/>
      <c r="J39" s="163" t="s">
        <v>42</v>
      </c>
      <c r="K39" s="164"/>
      <c r="L39" s="164"/>
      <c r="M39" s="165"/>
      <c r="N39" s="166" t="s">
        <v>0</v>
      </c>
      <c r="O39" s="162"/>
      <c r="P39" s="163" t="s">
        <v>42</v>
      </c>
      <c r="Q39" s="164"/>
      <c r="R39" s="164"/>
      <c r="S39" s="165"/>
      <c r="T39" s="166" t="s">
        <v>0</v>
      </c>
      <c r="U39" s="162"/>
      <c r="V39" s="163" t="s">
        <v>42</v>
      </c>
      <c r="W39" s="164"/>
      <c r="X39" s="164"/>
      <c r="Y39" s="165"/>
      <c r="Z39" s="166" t="s">
        <v>0</v>
      </c>
      <c r="AA39" s="162"/>
      <c r="AB39" s="163" t="s">
        <v>42</v>
      </c>
      <c r="AC39" s="164"/>
      <c r="AD39" s="164"/>
      <c r="AE39" s="167"/>
      <c r="AF39" s="4"/>
    </row>
    <row r="40" spans="1:32" ht="18.75" customHeight="1">
      <c r="A40" s="154" t="s">
        <v>4</v>
      </c>
      <c r="B40" s="157"/>
      <c r="C40" s="168" t="s">
        <v>0</v>
      </c>
      <c r="D40" s="170" t="s">
        <v>1</v>
      </c>
      <c r="E40" s="168" t="s">
        <v>2</v>
      </c>
      <c r="F40" s="172" t="s">
        <v>3</v>
      </c>
      <c r="G40" s="173"/>
      <c r="H40" s="161" t="s">
        <v>39</v>
      </c>
      <c r="I40" s="164"/>
      <c r="J40" s="164"/>
      <c r="K40" s="164"/>
      <c r="L40" s="164"/>
      <c r="M40" s="165"/>
      <c r="N40" s="161" t="s">
        <v>39</v>
      </c>
      <c r="O40" s="164"/>
      <c r="P40" s="164"/>
      <c r="Q40" s="164"/>
      <c r="R40" s="164"/>
      <c r="S40" s="165"/>
      <c r="T40" s="161" t="s">
        <v>39</v>
      </c>
      <c r="U40" s="164"/>
      <c r="V40" s="164"/>
      <c r="W40" s="164"/>
      <c r="X40" s="164"/>
      <c r="Y40" s="165"/>
      <c r="Z40" s="161" t="s">
        <v>39</v>
      </c>
      <c r="AA40" s="164"/>
      <c r="AB40" s="164"/>
      <c r="AC40" s="164"/>
      <c r="AD40" s="164"/>
      <c r="AE40" s="167"/>
      <c r="AF40" s="4"/>
    </row>
    <row r="41" spans="1:32" ht="18.75" customHeight="1">
      <c r="A41" s="158"/>
      <c r="B41" s="160"/>
      <c r="C41" s="169"/>
      <c r="D41" s="171"/>
      <c r="E41" s="169"/>
      <c r="F41" s="174"/>
      <c r="G41" s="175"/>
      <c r="H41" s="176" t="s">
        <v>40</v>
      </c>
      <c r="I41" s="177"/>
      <c r="J41" s="177"/>
      <c r="K41" s="177"/>
      <c r="L41" s="177"/>
      <c r="M41" s="178"/>
      <c r="N41" s="176" t="s">
        <v>40</v>
      </c>
      <c r="O41" s="177"/>
      <c r="P41" s="177"/>
      <c r="Q41" s="177"/>
      <c r="R41" s="177"/>
      <c r="S41" s="178"/>
      <c r="T41" s="176" t="s">
        <v>40</v>
      </c>
      <c r="U41" s="177"/>
      <c r="V41" s="177"/>
      <c r="W41" s="177"/>
      <c r="X41" s="177"/>
      <c r="Y41" s="178"/>
      <c r="Z41" s="176" t="s">
        <v>40</v>
      </c>
      <c r="AA41" s="177"/>
      <c r="AB41" s="177"/>
      <c r="AC41" s="177"/>
      <c r="AD41" s="177"/>
      <c r="AE41" s="179"/>
      <c r="AF41" s="4"/>
    </row>
    <row r="42" spans="1:32" ht="18.75" customHeight="1">
      <c r="A42" s="180">
        <v>1</v>
      </c>
      <c r="B42" s="182"/>
      <c r="C42" s="269"/>
      <c r="D42" s="185"/>
      <c r="E42" s="274"/>
      <c r="F42" s="276">
        <f>IF(C42=0,"",SUM(C42*E42))</f>
      </c>
      <c r="G42" s="277"/>
      <c r="H42" s="265"/>
      <c r="I42" s="266"/>
      <c r="J42" s="271">
        <f>SUM(H42*E42)</f>
        <v>0</v>
      </c>
      <c r="K42" s="264"/>
      <c r="L42" s="264"/>
      <c r="M42" s="264"/>
      <c r="N42" s="199"/>
      <c r="O42" s="200"/>
      <c r="P42" s="263">
        <f>SUM(N42*E42)</f>
        <v>0</v>
      </c>
      <c r="Q42" s="264"/>
      <c r="R42" s="264"/>
      <c r="S42" s="264"/>
      <c r="T42" s="199"/>
      <c r="U42" s="200"/>
      <c r="V42" s="263">
        <f>SUM(T42*$E42)</f>
        <v>0</v>
      </c>
      <c r="W42" s="264"/>
      <c r="X42" s="264"/>
      <c r="Y42" s="264"/>
      <c r="Z42" s="199"/>
      <c r="AA42" s="200"/>
      <c r="AB42" s="263">
        <f>SUM(Z42*$E42)</f>
        <v>0</v>
      </c>
      <c r="AC42" s="264"/>
      <c r="AD42" s="264"/>
      <c r="AE42" s="290"/>
      <c r="AF42" s="4"/>
    </row>
    <row r="43" spans="1:32" ht="18.75" customHeight="1">
      <c r="A43" s="181"/>
      <c r="B43" s="183"/>
      <c r="C43" s="269"/>
      <c r="D43" s="185"/>
      <c r="E43" s="274"/>
      <c r="F43" s="278"/>
      <c r="G43" s="272"/>
      <c r="H43" s="267" t="str">
        <f>IF(H38=0," ",SUM(H42))</f>
        <v> </v>
      </c>
      <c r="I43" s="268"/>
      <c r="J43" s="272" t="str">
        <f>IF(H38=0," ",SUM(J42))</f>
        <v> </v>
      </c>
      <c r="K43" s="273"/>
      <c r="L43" s="273"/>
      <c r="M43" s="273"/>
      <c r="N43" s="261" t="str">
        <f>IF($N38=0," ",SUM(N42,H43))</f>
        <v> </v>
      </c>
      <c r="O43" s="262"/>
      <c r="P43" s="259" t="str">
        <f>IF($N38=0," ",SUM(P42,J43))</f>
        <v> </v>
      </c>
      <c r="Q43" s="260"/>
      <c r="R43" s="260"/>
      <c r="S43" s="260"/>
      <c r="T43" s="261" t="str">
        <f>IF(T$6=0," ",SUM(T42,N43))</f>
        <v> </v>
      </c>
      <c r="U43" s="262"/>
      <c r="V43" s="259" t="str">
        <f>IF(T$6=0," ",SUM(V42,P43))</f>
        <v> </v>
      </c>
      <c r="W43" s="260"/>
      <c r="X43" s="260"/>
      <c r="Y43" s="260"/>
      <c r="Z43" s="261" t="str">
        <f>IF(Z$6=0," ",SUM(Z42,T43))</f>
        <v> </v>
      </c>
      <c r="AA43" s="262"/>
      <c r="AB43" s="259" t="str">
        <f>IF(Z$6=0," ",SUM(AB42,V43))</f>
        <v> </v>
      </c>
      <c r="AC43" s="260"/>
      <c r="AD43" s="260"/>
      <c r="AE43" s="291"/>
      <c r="AF43" s="4"/>
    </row>
    <row r="44" spans="1:32" ht="18.75" customHeight="1">
      <c r="A44" s="180">
        <v>2</v>
      </c>
      <c r="B44" s="183"/>
      <c r="C44" s="269"/>
      <c r="D44" s="185"/>
      <c r="E44" s="274"/>
      <c r="F44" s="276">
        <f>IF(C44=0,"",SUM(C44*E44))</f>
      </c>
      <c r="G44" s="277"/>
      <c r="H44" s="265"/>
      <c r="I44" s="266"/>
      <c r="J44" s="271" t="str">
        <f>IF(H44=0," ",SUM(H44*E44))</f>
        <v> </v>
      </c>
      <c r="K44" s="264"/>
      <c r="L44" s="264"/>
      <c r="M44" s="264"/>
      <c r="N44" s="199"/>
      <c r="O44" s="200"/>
      <c r="P44" s="263">
        <f>SUM(N44*E44)</f>
        <v>0</v>
      </c>
      <c r="Q44" s="264"/>
      <c r="R44" s="264"/>
      <c r="S44" s="264"/>
      <c r="T44" s="199"/>
      <c r="U44" s="200"/>
      <c r="V44" s="263">
        <f>SUM(T44*$E44)</f>
        <v>0</v>
      </c>
      <c r="W44" s="264"/>
      <c r="X44" s="264"/>
      <c r="Y44" s="264"/>
      <c r="Z44" s="199"/>
      <c r="AA44" s="200"/>
      <c r="AB44" s="263">
        <f>SUM(Z44*$E44)</f>
        <v>0</v>
      </c>
      <c r="AC44" s="264"/>
      <c r="AD44" s="264"/>
      <c r="AE44" s="290"/>
      <c r="AF44" s="4"/>
    </row>
    <row r="45" spans="1:32" ht="18.75" customHeight="1">
      <c r="A45" s="181"/>
      <c r="B45" s="183"/>
      <c r="C45" s="269"/>
      <c r="D45" s="185"/>
      <c r="E45" s="274"/>
      <c r="F45" s="278"/>
      <c r="G45" s="272"/>
      <c r="H45" s="267" t="str">
        <f>IF(H38=0," ",SUM(H44))</f>
        <v> </v>
      </c>
      <c r="I45" s="268"/>
      <c r="J45" s="272" t="str">
        <f>IF(H38=0," ",SUM(J44))</f>
        <v> </v>
      </c>
      <c r="K45" s="273"/>
      <c r="L45" s="273"/>
      <c r="M45" s="273"/>
      <c r="N45" s="261" t="str">
        <f>IF($N38=0," ",SUM(N44,H45))</f>
        <v> </v>
      </c>
      <c r="O45" s="262"/>
      <c r="P45" s="259" t="str">
        <f>IF($N38=0," ",SUM(P44,J45))</f>
        <v> </v>
      </c>
      <c r="Q45" s="260"/>
      <c r="R45" s="260"/>
      <c r="S45" s="260"/>
      <c r="T45" s="261" t="str">
        <f>IF(T$6=0," ",SUM(T44,N45))</f>
        <v> </v>
      </c>
      <c r="U45" s="262"/>
      <c r="V45" s="259" t="str">
        <f>IF(T$6=0," ",SUM(V44,P45))</f>
        <v> </v>
      </c>
      <c r="W45" s="260"/>
      <c r="X45" s="260"/>
      <c r="Y45" s="260"/>
      <c r="Z45" s="261" t="str">
        <f>IF(Z$6=0," ",SUM(Z44,T45))</f>
        <v> </v>
      </c>
      <c r="AA45" s="262"/>
      <c r="AB45" s="259" t="str">
        <f>IF(Z$6=0," ",SUM(AB44,V45))</f>
        <v> </v>
      </c>
      <c r="AC45" s="260"/>
      <c r="AD45" s="260"/>
      <c r="AE45" s="291"/>
      <c r="AF45" s="4"/>
    </row>
    <row r="46" spans="1:32" ht="18.75" customHeight="1">
      <c r="A46" s="180">
        <v>3</v>
      </c>
      <c r="B46" s="183"/>
      <c r="C46" s="269"/>
      <c r="D46" s="216"/>
      <c r="E46" s="274"/>
      <c r="F46" s="276">
        <f>IF(C46=0,"",SUM(C46*E46))</f>
      </c>
      <c r="G46" s="277"/>
      <c r="H46" s="265"/>
      <c r="I46" s="266"/>
      <c r="J46" s="271" t="str">
        <f>IF(H46=0," ",SUM(H46*E46))</f>
        <v> </v>
      </c>
      <c r="K46" s="264"/>
      <c r="L46" s="264"/>
      <c r="M46" s="264"/>
      <c r="N46" s="199"/>
      <c r="O46" s="200"/>
      <c r="P46" s="263">
        <f>SUM(N46*E46)</f>
        <v>0</v>
      </c>
      <c r="Q46" s="264"/>
      <c r="R46" s="264"/>
      <c r="S46" s="264"/>
      <c r="T46" s="199"/>
      <c r="U46" s="200"/>
      <c r="V46" s="263">
        <f>SUM(T46*$E46)</f>
        <v>0</v>
      </c>
      <c r="W46" s="264"/>
      <c r="X46" s="264"/>
      <c r="Y46" s="264"/>
      <c r="Z46" s="199"/>
      <c r="AA46" s="200"/>
      <c r="AB46" s="263">
        <f>SUM(Z46*$E46)</f>
        <v>0</v>
      </c>
      <c r="AC46" s="264"/>
      <c r="AD46" s="264"/>
      <c r="AE46" s="290"/>
      <c r="AF46" s="4"/>
    </row>
    <row r="47" spans="1:32" ht="18.75" customHeight="1">
      <c r="A47" s="181"/>
      <c r="B47" s="183"/>
      <c r="C47" s="269"/>
      <c r="D47" s="216"/>
      <c r="E47" s="274"/>
      <c r="F47" s="278"/>
      <c r="G47" s="272"/>
      <c r="H47" s="267" t="str">
        <f>IF(H38=0," ",SUM(H46))</f>
        <v> </v>
      </c>
      <c r="I47" s="268"/>
      <c r="J47" s="272" t="str">
        <f>IF(H38=0," ",SUM(J46))</f>
        <v> </v>
      </c>
      <c r="K47" s="273"/>
      <c r="L47" s="273"/>
      <c r="M47" s="273"/>
      <c r="N47" s="261" t="str">
        <f>IF(N38=0," ",SUM(N46,H47))</f>
        <v> </v>
      </c>
      <c r="O47" s="262"/>
      <c r="P47" s="259" t="str">
        <f>IF(N38=0," ",SUM(P46,J47))</f>
        <v> </v>
      </c>
      <c r="Q47" s="260"/>
      <c r="R47" s="260"/>
      <c r="S47" s="260"/>
      <c r="T47" s="261" t="str">
        <f>IF(T$6=0," ",SUM(T46,N47))</f>
        <v> </v>
      </c>
      <c r="U47" s="262"/>
      <c r="V47" s="259" t="str">
        <f>IF(T$6=0," ",SUM(V46,P47))</f>
        <v> </v>
      </c>
      <c r="W47" s="260"/>
      <c r="X47" s="260"/>
      <c r="Y47" s="260"/>
      <c r="Z47" s="261" t="str">
        <f>IF(Z$6=0," ",SUM(Z46,T47))</f>
        <v> </v>
      </c>
      <c r="AA47" s="262"/>
      <c r="AB47" s="259" t="str">
        <f>IF(Z$6=0," ",SUM(AB46,V47))</f>
        <v> </v>
      </c>
      <c r="AC47" s="260"/>
      <c r="AD47" s="260"/>
      <c r="AE47" s="291"/>
      <c r="AF47" s="4"/>
    </row>
    <row r="48" spans="1:32" ht="18.75" customHeight="1">
      <c r="A48" s="180">
        <v>4</v>
      </c>
      <c r="B48" s="183"/>
      <c r="C48" s="269"/>
      <c r="D48" s="216"/>
      <c r="E48" s="274"/>
      <c r="F48" s="276">
        <f>IF(C48=0,"",SUM(C48*E48))</f>
      </c>
      <c r="G48" s="277"/>
      <c r="H48" s="265"/>
      <c r="I48" s="266"/>
      <c r="J48" s="271" t="str">
        <f>IF(H48=0," ",SUM(H48*E48))</f>
        <v> </v>
      </c>
      <c r="K48" s="264"/>
      <c r="L48" s="264"/>
      <c r="M48" s="264"/>
      <c r="N48" s="199"/>
      <c r="O48" s="200"/>
      <c r="P48" s="263">
        <f>SUM(N48*E48)</f>
        <v>0</v>
      </c>
      <c r="Q48" s="264"/>
      <c r="R48" s="264"/>
      <c r="S48" s="264"/>
      <c r="T48" s="199"/>
      <c r="U48" s="200"/>
      <c r="V48" s="263">
        <f>SUM(T48*$E48)</f>
        <v>0</v>
      </c>
      <c r="W48" s="264"/>
      <c r="X48" s="264"/>
      <c r="Y48" s="264"/>
      <c r="Z48" s="199"/>
      <c r="AA48" s="200"/>
      <c r="AB48" s="263">
        <f>SUM(Z48*$E48)</f>
        <v>0</v>
      </c>
      <c r="AC48" s="264"/>
      <c r="AD48" s="264"/>
      <c r="AE48" s="290"/>
      <c r="AF48" s="4"/>
    </row>
    <row r="49" spans="1:32" ht="18.75" customHeight="1">
      <c r="A49" s="181"/>
      <c r="B49" s="183"/>
      <c r="C49" s="269"/>
      <c r="D49" s="216"/>
      <c r="E49" s="274"/>
      <c r="F49" s="278"/>
      <c r="G49" s="272"/>
      <c r="H49" s="267" t="str">
        <f>IF(H38=0," ",SUM(H48))</f>
        <v> </v>
      </c>
      <c r="I49" s="268"/>
      <c r="J49" s="272" t="str">
        <f>IF(H38=0," ",SUM(J48))</f>
        <v> </v>
      </c>
      <c r="K49" s="273"/>
      <c r="L49" s="273"/>
      <c r="M49" s="273"/>
      <c r="N49" s="261" t="str">
        <f>IF(N38=0," ",SUM(N48,H49))</f>
        <v> </v>
      </c>
      <c r="O49" s="262"/>
      <c r="P49" s="259" t="str">
        <f>IF(N38=0," ",SUM(P48,J49))</f>
        <v> </v>
      </c>
      <c r="Q49" s="260"/>
      <c r="R49" s="260"/>
      <c r="S49" s="260"/>
      <c r="T49" s="261" t="str">
        <f>IF(T$6=0," ",SUM(T48,N49))</f>
        <v> </v>
      </c>
      <c r="U49" s="262"/>
      <c r="V49" s="259" t="str">
        <f>IF(T$6=0," ",SUM(V48,P49))</f>
        <v> </v>
      </c>
      <c r="W49" s="260"/>
      <c r="X49" s="260"/>
      <c r="Y49" s="260"/>
      <c r="Z49" s="261" t="str">
        <f>IF(Z$6=0," ",SUM(Z48,T49))</f>
        <v> </v>
      </c>
      <c r="AA49" s="262"/>
      <c r="AB49" s="259" t="str">
        <f>IF(Z$6=0," ",SUM(AB48,V49))</f>
        <v> </v>
      </c>
      <c r="AC49" s="260"/>
      <c r="AD49" s="260"/>
      <c r="AE49" s="291"/>
      <c r="AF49" s="4"/>
    </row>
    <row r="50" spans="1:32" ht="18.75" customHeight="1">
      <c r="A50" s="180">
        <v>5</v>
      </c>
      <c r="B50" s="183"/>
      <c r="C50" s="269"/>
      <c r="D50" s="216"/>
      <c r="E50" s="274"/>
      <c r="F50" s="276">
        <f>IF(C50=0,"",SUM(C50*E50))</f>
      </c>
      <c r="G50" s="277"/>
      <c r="H50" s="265"/>
      <c r="I50" s="266"/>
      <c r="J50" s="271" t="str">
        <f>IF(H50=0," ",SUM(H50*E50))</f>
        <v> </v>
      </c>
      <c r="K50" s="264"/>
      <c r="L50" s="264"/>
      <c r="M50" s="264"/>
      <c r="N50" s="199"/>
      <c r="O50" s="200"/>
      <c r="P50" s="263">
        <f>SUM(N50*E50)</f>
        <v>0</v>
      </c>
      <c r="Q50" s="264"/>
      <c r="R50" s="264"/>
      <c r="S50" s="264"/>
      <c r="T50" s="199"/>
      <c r="U50" s="200"/>
      <c r="V50" s="263">
        <f>SUM(T50*$E50)</f>
        <v>0</v>
      </c>
      <c r="W50" s="264"/>
      <c r="X50" s="264"/>
      <c r="Y50" s="264"/>
      <c r="Z50" s="199"/>
      <c r="AA50" s="200"/>
      <c r="AB50" s="263">
        <f>SUM(Z50*$E50)</f>
        <v>0</v>
      </c>
      <c r="AC50" s="264"/>
      <c r="AD50" s="264"/>
      <c r="AE50" s="290"/>
      <c r="AF50" s="4"/>
    </row>
    <row r="51" spans="1:32" ht="18.75" customHeight="1">
      <c r="A51" s="181"/>
      <c r="B51" s="183"/>
      <c r="C51" s="269"/>
      <c r="D51" s="216"/>
      <c r="E51" s="274"/>
      <c r="F51" s="278"/>
      <c r="G51" s="272"/>
      <c r="H51" s="267" t="str">
        <f>IF(H38=0," ",SUM(H50))</f>
        <v> </v>
      </c>
      <c r="I51" s="268"/>
      <c r="J51" s="272" t="str">
        <f>IF(H38=0," ",SUM(J50))</f>
        <v> </v>
      </c>
      <c r="K51" s="273"/>
      <c r="L51" s="273"/>
      <c r="M51" s="273"/>
      <c r="N51" s="261" t="str">
        <f>IF(N38=0," ",SUM(N50,H51))</f>
        <v> </v>
      </c>
      <c r="O51" s="262"/>
      <c r="P51" s="259" t="str">
        <f>IF(N38=0," ",SUM(P50,J51))</f>
        <v> </v>
      </c>
      <c r="Q51" s="260"/>
      <c r="R51" s="260"/>
      <c r="S51" s="260"/>
      <c r="T51" s="261" t="str">
        <f>IF(T$6=0," ",SUM(T50,N51))</f>
        <v> </v>
      </c>
      <c r="U51" s="262"/>
      <c r="V51" s="259" t="str">
        <f>IF(T$6=0," ",SUM(V50,P51))</f>
        <v> </v>
      </c>
      <c r="W51" s="260"/>
      <c r="X51" s="260"/>
      <c r="Y51" s="260"/>
      <c r="Z51" s="261" t="str">
        <f>IF(Z$6=0," ",SUM(Z50,T51))</f>
        <v> </v>
      </c>
      <c r="AA51" s="262"/>
      <c r="AB51" s="259" t="str">
        <f>IF(Z$6=0," ",SUM(AB50,V51))</f>
        <v> </v>
      </c>
      <c r="AC51" s="260"/>
      <c r="AD51" s="260"/>
      <c r="AE51" s="291"/>
      <c r="AF51" s="4"/>
    </row>
    <row r="52" spans="1:32" ht="18.75" customHeight="1">
      <c r="A52" s="180">
        <v>6</v>
      </c>
      <c r="B52" s="183"/>
      <c r="C52" s="269"/>
      <c r="D52" s="216"/>
      <c r="E52" s="274"/>
      <c r="F52" s="276">
        <f>IF(C52=0,"",SUM(C52*E52))</f>
      </c>
      <c r="G52" s="277"/>
      <c r="H52" s="265"/>
      <c r="I52" s="266"/>
      <c r="J52" s="271" t="str">
        <f>IF(H52=0," ",SUM(H52*E52))</f>
        <v> </v>
      </c>
      <c r="K52" s="264"/>
      <c r="L52" s="264"/>
      <c r="M52" s="264"/>
      <c r="N52" s="199"/>
      <c r="O52" s="200"/>
      <c r="P52" s="263">
        <f>SUM(N52*E52)</f>
        <v>0</v>
      </c>
      <c r="Q52" s="264"/>
      <c r="R52" s="264"/>
      <c r="S52" s="264"/>
      <c r="T52" s="199"/>
      <c r="U52" s="200"/>
      <c r="V52" s="263">
        <f>SUM(T52*$E52)</f>
        <v>0</v>
      </c>
      <c r="W52" s="264"/>
      <c r="X52" s="264"/>
      <c r="Y52" s="264"/>
      <c r="Z52" s="199"/>
      <c r="AA52" s="200"/>
      <c r="AB52" s="263">
        <f>SUM(Z52*$E52)</f>
        <v>0</v>
      </c>
      <c r="AC52" s="264"/>
      <c r="AD52" s="264"/>
      <c r="AE52" s="290"/>
      <c r="AF52" s="4"/>
    </row>
    <row r="53" spans="1:32" ht="18.75" customHeight="1">
      <c r="A53" s="181"/>
      <c r="B53" s="183"/>
      <c r="C53" s="269"/>
      <c r="D53" s="216"/>
      <c r="E53" s="274"/>
      <c r="F53" s="278"/>
      <c r="G53" s="272"/>
      <c r="H53" s="267" t="str">
        <f>IF(H38=0," ",SUM(H52))</f>
        <v> </v>
      </c>
      <c r="I53" s="268"/>
      <c r="J53" s="272" t="str">
        <f>IF(H38=0," ",SUM(J52))</f>
        <v> </v>
      </c>
      <c r="K53" s="273"/>
      <c r="L53" s="273"/>
      <c r="M53" s="273"/>
      <c r="N53" s="261" t="str">
        <f>IF(N38=0," ",SUM(N52,H53))</f>
        <v> </v>
      </c>
      <c r="O53" s="262"/>
      <c r="P53" s="259" t="str">
        <f>IF(N38=0," ",SUM(P52,J53))</f>
        <v> </v>
      </c>
      <c r="Q53" s="260"/>
      <c r="R53" s="260"/>
      <c r="S53" s="260"/>
      <c r="T53" s="261" t="str">
        <f>IF(T$6=0," ",SUM(T52,N53))</f>
        <v> </v>
      </c>
      <c r="U53" s="262"/>
      <c r="V53" s="259" t="str">
        <f>IF(T$6=0," ",SUM(V52,P53))</f>
        <v> </v>
      </c>
      <c r="W53" s="260"/>
      <c r="X53" s="260"/>
      <c r="Y53" s="260"/>
      <c r="Z53" s="261" t="str">
        <f>IF(Z$6=0," ",SUM(Z52,T53))</f>
        <v> </v>
      </c>
      <c r="AA53" s="262"/>
      <c r="AB53" s="259" t="str">
        <f>IF(Z$6=0," ",SUM(AB52,V53))</f>
        <v> </v>
      </c>
      <c r="AC53" s="260"/>
      <c r="AD53" s="260"/>
      <c r="AE53" s="291"/>
      <c r="AF53" s="4"/>
    </row>
    <row r="54" spans="1:32" ht="18.75" customHeight="1">
      <c r="A54" s="180">
        <v>7</v>
      </c>
      <c r="B54" s="183"/>
      <c r="C54" s="269"/>
      <c r="D54" s="216"/>
      <c r="E54" s="274"/>
      <c r="F54" s="276">
        <f>IF(C54=0,"",SUM(C54*E54))</f>
      </c>
      <c r="G54" s="277"/>
      <c r="H54" s="265"/>
      <c r="I54" s="266"/>
      <c r="J54" s="271" t="str">
        <f>IF(H54=0," ",SUM(H54*E54))</f>
        <v> </v>
      </c>
      <c r="K54" s="264"/>
      <c r="L54" s="264"/>
      <c r="M54" s="264"/>
      <c r="N54" s="199"/>
      <c r="O54" s="200"/>
      <c r="P54" s="263">
        <f>SUM(N54*E54)</f>
        <v>0</v>
      </c>
      <c r="Q54" s="264"/>
      <c r="R54" s="264"/>
      <c r="S54" s="264"/>
      <c r="T54" s="199"/>
      <c r="U54" s="200"/>
      <c r="V54" s="263">
        <f>SUM(T54*$E54)</f>
        <v>0</v>
      </c>
      <c r="W54" s="264"/>
      <c r="X54" s="264"/>
      <c r="Y54" s="264"/>
      <c r="Z54" s="199"/>
      <c r="AA54" s="200"/>
      <c r="AB54" s="263">
        <f>SUM(Z54*$E54)</f>
        <v>0</v>
      </c>
      <c r="AC54" s="264"/>
      <c r="AD54" s="264"/>
      <c r="AE54" s="290"/>
      <c r="AF54" s="4"/>
    </row>
    <row r="55" spans="1:32" ht="18.75" customHeight="1">
      <c r="A55" s="181"/>
      <c r="B55" s="183"/>
      <c r="C55" s="269"/>
      <c r="D55" s="216"/>
      <c r="E55" s="274"/>
      <c r="F55" s="278"/>
      <c r="G55" s="272"/>
      <c r="H55" s="267" t="str">
        <f>IF(H38=0," ",SUM(H54))</f>
        <v> </v>
      </c>
      <c r="I55" s="268"/>
      <c r="J55" s="272" t="str">
        <f>IF(H38=0," ",SUM(J54))</f>
        <v> </v>
      </c>
      <c r="K55" s="273"/>
      <c r="L55" s="273"/>
      <c r="M55" s="273"/>
      <c r="N55" s="261" t="str">
        <f>IF(N38=0," ",SUM(N54,H55))</f>
        <v> </v>
      </c>
      <c r="O55" s="262"/>
      <c r="P55" s="259" t="str">
        <f>IF(N38=0," ",SUM(P54,J55))</f>
        <v> </v>
      </c>
      <c r="Q55" s="260"/>
      <c r="R55" s="260"/>
      <c r="S55" s="260"/>
      <c r="T55" s="261" t="str">
        <f>IF(T$6=0," ",SUM(T54,N55))</f>
        <v> </v>
      </c>
      <c r="U55" s="262"/>
      <c r="V55" s="259" t="str">
        <f>IF(T$6=0," ",SUM(V54,P55))</f>
        <v> </v>
      </c>
      <c r="W55" s="260"/>
      <c r="X55" s="260"/>
      <c r="Y55" s="260"/>
      <c r="Z55" s="261" t="str">
        <f>IF(Z$6=0," ",SUM(Z54,T55))</f>
        <v> </v>
      </c>
      <c r="AA55" s="262"/>
      <c r="AB55" s="259" t="str">
        <f>IF(Z$6=0," ",SUM(AB54,V55))</f>
        <v> </v>
      </c>
      <c r="AC55" s="260"/>
      <c r="AD55" s="260"/>
      <c r="AE55" s="291"/>
      <c r="AF55" s="4"/>
    </row>
    <row r="56" spans="1:32" ht="18.75" customHeight="1">
      <c r="A56" s="180">
        <v>8</v>
      </c>
      <c r="B56" s="183"/>
      <c r="C56" s="269"/>
      <c r="D56" s="216"/>
      <c r="E56" s="274"/>
      <c r="F56" s="276">
        <f>IF(C56=0,"",SUM(C56*E56))</f>
      </c>
      <c r="G56" s="277"/>
      <c r="H56" s="265"/>
      <c r="I56" s="266"/>
      <c r="J56" s="271" t="str">
        <f>IF(H56=0," ",SUM(H56*E56))</f>
        <v> </v>
      </c>
      <c r="K56" s="264"/>
      <c r="L56" s="264"/>
      <c r="M56" s="264"/>
      <c r="N56" s="199"/>
      <c r="O56" s="200"/>
      <c r="P56" s="263" t="str">
        <f>IF(N56=0," ",SUM(N56*E56))</f>
        <v> </v>
      </c>
      <c r="Q56" s="264"/>
      <c r="R56" s="264"/>
      <c r="S56" s="264"/>
      <c r="T56" s="199"/>
      <c r="U56" s="200"/>
      <c r="V56" s="263">
        <f>SUM(T56*$E56)</f>
        <v>0</v>
      </c>
      <c r="W56" s="264"/>
      <c r="X56" s="264"/>
      <c r="Y56" s="264"/>
      <c r="Z56" s="199"/>
      <c r="AA56" s="200"/>
      <c r="AB56" s="263">
        <f>SUM(Z56*$E56)</f>
        <v>0</v>
      </c>
      <c r="AC56" s="264"/>
      <c r="AD56" s="264"/>
      <c r="AE56" s="290"/>
      <c r="AF56" s="4"/>
    </row>
    <row r="57" spans="1:32" ht="18.75" customHeight="1">
      <c r="A57" s="181"/>
      <c r="B57" s="183"/>
      <c r="C57" s="269"/>
      <c r="D57" s="216"/>
      <c r="E57" s="274"/>
      <c r="F57" s="278"/>
      <c r="G57" s="272"/>
      <c r="H57" s="267" t="str">
        <f>IF(H38=0," ",SUM(H56))</f>
        <v> </v>
      </c>
      <c r="I57" s="268"/>
      <c r="J57" s="272" t="str">
        <f>IF(H38=0," ",SUM(J56))</f>
        <v> </v>
      </c>
      <c r="K57" s="273"/>
      <c r="L57" s="273"/>
      <c r="M57" s="273"/>
      <c r="N57" s="261" t="str">
        <f>IF(N38=0," ",SUM(N56,H57))</f>
        <v> </v>
      </c>
      <c r="O57" s="262"/>
      <c r="P57" s="259" t="str">
        <f>IF(N38=0," ",SUM(P56,J57))</f>
        <v> </v>
      </c>
      <c r="Q57" s="260"/>
      <c r="R57" s="260"/>
      <c r="S57" s="260"/>
      <c r="T57" s="261" t="str">
        <f>IF(T$6=0," ",SUM(T56,N57))</f>
        <v> </v>
      </c>
      <c r="U57" s="262"/>
      <c r="V57" s="259" t="str">
        <f>IF(T$6=0," ",SUM(V56,P57))</f>
        <v> </v>
      </c>
      <c r="W57" s="260"/>
      <c r="X57" s="260"/>
      <c r="Y57" s="260"/>
      <c r="Z57" s="261" t="str">
        <f>IF(Z$6=0," ",SUM(Z56,T57))</f>
        <v> </v>
      </c>
      <c r="AA57" s="262"/>
      <c r="AB57" s="259" t="str">
        <f>IF(Z$6=0," ",SUM(AB56,V57))</f>
        <v> </v>
      </c>
      <c r="AC57" s="260"/>
      <c r="AD57" s="260"/>
      <c r="AE57" s="291"/>
      <c r="AF57" s="4"/>
    </row>
    <row r="58" spans="1:32" ht="18.75" customHeight="1">
      <c r="A58" s="180">
        <v>9</v>
      </c>
      <c r="B58" s="183"/>
      <c r="C58" s="269"/>
      <c r="D58" s="216"/>
      <c r="E58" s="274"/>
      <c r="F58" s="276">
        <f>IF(C58=0,"",SUM(C58*E58))</f>
      </c>
      <c r="G58" s="277"/>
      <c r="H58" s="265"/>
      <c r="I58" s="266"/>
      <c r="J58" s="271" t="str">
        <f>IF(H58=0," ",SUM(H58*E58))</f>
        <v> </v>
      </c>
      <c r="K58" s="264"/>
      <c r="L58" s="264"/>
      <c r="M58" s="264"/>
      <c r="N58" s="199"/>
      <c r="O58" s="200"/>
      <c r="P58" s="263" t="str">
        <f>IF(N58=0," ",SUM(N58*E58))</f>
        <v> </v>
      </c>
      <c r="Q58" s="264"/>
      <c r="R58" s="264"/>
      <c r="S58" s="264"/>
      <c r="T58" s="199"/>
      <c r="U58" s="200"/>
      <c r="V58" s="263">
        <f>SUM(T58*$E58)</f>
        <v>0</v>
      </c>
      <c r="W58" s="264"/>
      <c r="X58" s="264"/>
      <c r="Y58" s="264"/>
      <c r="Z58" s="199"/>
      <c r="AA58" s="200"/>
      <c r="AB58" s="263">
        <f>SUM(Z58*$E58)</f>
        <v>0</v>
      </c>
      <c r="AC58" s="264"/>
      <c r="AD58" s="264"/>
      <c r="AE58" s="290"/>
      <c r="AF58" s="4"/>
    </row>
    <row r="59" spans="1:32" ht="18.75" customHeight="1">
      <c r="A59" s="181"/>
      <c r="B59" s="183"/>
      <c r="C59" s="269"/>
      <c r="D59" s="216"/>
      <c r="E59" s="274"/>
      <c r="F59" s="278"/>
      <c r="G59" s="272"/>
      <c r="H59" s="267" t="str">
        <f>IF(H38=0," ",SUM(H58))</f>
        <v> </v>
      </c>
      <c r="I59" s="268"/>
      <c r="J59" s="272" t="str">
        <f>IF(H38=0," ",SUM(J58))</f>
        <v> </v>
      </c>
      <c r="K59" s="273"/>
      <c r="L59" s="273"/>
      <c r="M59" s="273"/>
      <c r="N59" s="261" t="str">
        <f>IF(N38=0," ",SUM(N58,H59))</f>
        <v> </v>
      </c>
      <c r="O59" s="262"/>
      <c r="P59" s="259" t="str">
        <f>IF(N38=0," ",SUM(P58,J59))</f>
        <v> </v>
      </c>
      <c r="Q59" s="260"/>
      <c r="R59" s="260"/>
      <c r="S59" s="260"/>
      <c r="T59" s="261" t="str">
        <f>IF(T$6=0," ",SUM(T58,N59))</f>
        <v> </v>
      </c>
      <c r="U59" s="262"/>
      <c r="V59" s="259" t="str">
        <f>IF(T$6=0," ",SUM(V58,P59))</f>
        <v> </v>
      </c>
      <c r="W59" s="260"/>
      <c r="X59" s="260"/>
      <c r="Y59" s="260"/>
      <c r="Z59" s="261" t="str">
        <f>IF(Z$6=0," ",SUM(Z58,T59))</f>
        <v> </v>
      </c>
      <c r="AA59" s="262"/>
      <c r="AB59" s="259" t="str">
        <f>IF(Z$6=0," ",SUM(AB58,V59))</f>
        <v> </v>
      </c>
      <c r="AC59" s="260"/>
      <c r="AD59" s="260"/>
      <c r="AE59" s="291"/>
      <c r="AF59" s="4"/>
    </row>
    <row r="60" spans="1:32" ht="18.75" customHeight="1">
      <c r="A60" s="181">
        <v>10</v>
      </c>
      <c r="B60" s="183"/>
      <c r="C60" s="269"/>
      <c r="D60" s="216"/>
      <c r="E60" s="274"/>
      <c r="F60" s="276">
        <f>IF(C60=0,"",SUM(C60*E60))</f>
      </c>
      <c r="G60" s="277"/>
      <c r="H60" s="265"/>
      <c r="I60" s="266"/>
      <c r="J60" s="271" t="str">
        <f>IF(H60=0," ",SUM(H60*E60))</f>
        <v> </v>
      </c>
      <c r="K60" s="264"/>
      <c r="L60" s="264"/>
      <c r="M60" s="264"/>
      <c r="N60" s="199"/>
      <c r="O60" s="200"/>
      <c r="P60" s="263" t="str">
        <f>IF(N60=0," ",SUM(N60*E60))</f>
        <v> </v>
      </c>
      <c r="Q60" s="264"/>
      <c r="R60" s="264"/>
      <c r="S60" s="264"/>
      <c r="T60" s="199"/>
      <c r="U60" s="200"/>
      <c r="V60" s="263">
        <f>SUM(T60*$E60)</f>
        <v>0</v>
      </c>
      <c r="W60" s="264"/>
      <c r="X60" s="264"/>
      <c r="Y60" s="264"/>
      <c r="Z60" s="199"/>
      <c r="AA60" s="200"/>
      <c r="AB60" s="263">
        <f>SUM(Z60*$E60)</f>
        <v>0</v>
      </c>
      <c r="AC60" s="264"/>
      <c r="AD60" s="264"/>
      <c r="AE60" s="290"/>
      <c r="AF60" s="4"/>
    </row>
    <row r="61" spans="1:32" ht="18.75" customHeight="1">
      <c r="A61" s="217"/>
      <c r="B61" s="218"/>
      <c r="C61" s="269"/>
      <c r="D61" s="216"/>
      <c r="E61" s="219"/>
      <c r="F61" s="278"/>
      <c r="G61" s="272"/>
      <c r="H61" s="267" t="str">
        <f>IF(H38=0," ",SUM(H60))</f>
        <v> </v>
      </c>
      <c r="I61" s="268"/>
      <c r="J61" s="272" t="str">
        <f>IF(H38=0," ",SUM(J60))</f>
        <v> </v>
      </c>
      <c r="K61" s="273"/>
      <c r="L61" s="273"/>
      <c r="M61" s="273"/>
      <c r="N61" s="261" t="str">
        <f>IF(N38=0," ",SUM(N60,H61))</f>
        <v> </v>
      </c>
      <c r="O61" s="262"/>
      <c r="P61" s="259" t="str">
        <f>IF(N38=0," ",SUM(P60,J61))</f>
        <v> </v>
      </c>
      <c r="Q61" s="260"/>
      <c r="R61" s="260"/>
      <c r="S61" s="260"/>
      <c r="T61" s="261" t="str">
        <f>IF(T$6=0," ",SUM(T60,N61))</f>
        <v> </v>
      </c>
      <c r="U61" s="262"/>
      <c r="V61" s="259" t="str">
        <f>IF(T$6=0," ",SUM(V60,P61))</f>
        <v> </v>
      </c>
      <c r="W61" s="260"/>
      <c r="X61" s="260"/>
      <c r="Y61" s="260"/>
      <c r="Z61" s="261" t="str">
        <f>IF(Z$6=0," ",SUM(Z60,T61))</f>
        <v> </v>
      </c>
      <c r="AA61" s="262"/>
      <c r="AB61" s="259" t="str">
        <f>IF(Z$6=0," ",SUM(AB60,V61))</f>
        <v> </v>
      </c>
      <c r="AC61" s="260"/>
      <c r="AD61" s="260"/>
      <c r="AE61" s="291"/>
      <c r="AF61" s="4"/>
    </row>
    <row r="62" spans="1:32" ht="18.75" customHeight="1">
      <c r="A62" s="217"/>
      <c r="B62" s="222" t="s">
        <v>84</v>
      </c>
      <c r="C62" s="185"/>
      <c r="D62" s="185"/>
      <c r="E62" s="282"/>
      <c r="F62" s="276">
        <f>SUM(F42:G61)</f>
        <v>0</v>
      </c>
      <c r="G62" s="277"/>
      <c r="H62" s="293" t="s">
        <v>5</v>
      </c>
      <c r="I62" s="294"/>
      <c r="J62" s="307">
        <f>SUM(J60,J58,J56,J54,J52,J50,J48,J46,J44,J42)</f>
        <v>0</v>
      </c>
      <c r="K62" s="308"/>
      <c r="L62" s="308"/>
      <c r="M62" s="308"/>
      <c r="N62" s="293" t="s">
        <v>5</v>
      </c>
      <c r="O62" s="297"/>
      <c r="P62" s="309">
        <f>SUM(P60,P58,P56,P54,P52,P50,P48,P46,P44,P42)</f>
        <v>0</v>
      </c>
      <c r="Q62" s="308"/>
      <c r="R62" s="308"/>
      <c r="S62" s="308"/>
      <c r="T62" s="293" t="s">
        <v>5</v>
      </c>
      <c r="U62" s="297"/>
      <c r="V62" s="309">
        <f>SUM(V60,V58,V56,V54,V52,V50,V48,V46,V44,V42)</f>
        <v>0</v>
      </c>
      <c r="W62" s="308"/>
      <c r="X62" s="308"/>
      <c r="Y62" s="308"/>
      <c r="Z62" s="293" t="s">
        <v>5</v>
      </c>
      <c r="AA62" s="297"/>
      <c r="AB62" s="309">
        <f>SUM(AB60,AB58,AB56,AB54,AB52,AB50,AB48,AB46,AB44,AB42)</f>
        <v>0</v>
      </c>
      <c r="AC62" s="308"/>
      <c r="AD62" s="308"/>
      <c r="AE62" s="310"/>
      <c r="AF62" s="4"/>
    </row>
    <row r="63" spans="1:32" ht="18.75" customHeight="1" thickBot="1">
      <c r="A63" s="221"/>
      <c r="B63" s="223"/>
      <c r="C63" s="226"/>
      <c r="D63" s="226"/>
      <c r="E63" s="283"/>
      <c r="F63" s="279"/>
      <c r="G63" s="280"/>
      <c r="H63" s="295" t="s">
        <v>44</v>
      </c>
      <c r="I63" s="296"/>
      <c r="J63" s="311" t="str">
        <f>IF(H$6=0," ",SUM(J62))</f>
        <v> </v>
      </c>
      <c r="K63" s="312"/>
      <c r="L63" s="312"/>
      <c r="M63" s="312"/>
      <c r="N63" s="295" t="s">
        <v>44</v>
      </c>
      <c r="O63" s="298"/>
      <c r="P63" s="311" t="str">
        <f>IF(N$6=0," ",SUM(P62,J63))</f>
        <v> </v>
      </c>
      <c r="Q63" s="312"/>
      <c r="R63" s="312"/>
      <c r="S63" s="312"/>
      <c r="T63" s="295" t="s">
        <v>44</v>
      </c>
      <c r="U63" s="298"/>
      <c r="V63" s="311" t="str">
        <f>IF(T$6=0," ",SUM(V62,P63))</f>
        <v> </v>
      </c>
      <c r="W63" s="312"/>
      <c r="X63" s="312"/>
      <c r="Y63" s="312"/>
      <c r="Z63" s="295" t="s">
        <v>44</v>
      </c>
      <c r="AA63" s="298"/>
      <c r="AB63" s="311" t="str">
        <f>IF(Z$6=0," ",SUM(AB62,V63))</f>
        <v> </v>
      </c>
      <c r="AC63" s="312"/>
      <c r="AD63" s="312"/>
      <c r="AE63" s="313"/>
      <c r="AF63" s="4"/>
    </row>
    <row r="64" spans="1:32" ht="26.25" customHeight="1" thickBot="1">
      <c r="A64" s="7"/>
      <c r="B64" s="17"/>
      <c r="C64" s="64"/>
      <c r="D64" s="14"/>
      <c r="E64" s="64"/>
      <c r="F64" s="64"/>
      <c r="G64" s="64"/>
      <c r="H64" s="304" t="s">
        <v>6</v>
      </c>
      <c r="I64" s="305"/>
      <c r="J64" s="299"/>
      <c r="K64" s="300"/>
      <c r="L64" s="300"/>
      <c r="M64" s="300"/>
      <c r="N64" s="226" t="s">
        <v>6</v>
      </c>
      <c r="O64" s="306"/>
      <c r="P64" s="299"/>
      <c r="Q64" s="300"/>
      <c r="R64" s="300"/>
      <c r="S64" s="300"/>
      <c r="T64" s="226" t="s">
        <v>6</v>
      </c>
      <c r="U64" s="306"/>
      <c r="V64" s="299"/>
      <c r="W64" s="300"/>
      <c r="X64" s="300"/>
      <c r="Y64" s="300"/>
      <c r="Z64" s="226" t="s">
        <v>6</v>
      </c>
      <c r="AA64" s="305"/>
      <c r="AB64" s="299"/>
      <c r="AC64" s="300"/>
      <c r="AD64" s="300"/>
      <c r="AE64" s="303"/>
      <c r="AF64" s="4"/>
    </row>
    <row r="65" spans="20:31" ht="19.5" customHeight="1">
      <c r="T65" s="131" t="s">
        <v>111</v>
      </c>
      <c r="U65" s="131"/>
      <c r="V65" s="131"/>
      <c r="W65" s="131"/>
      <c r="X65" s="281">
        <f>'鑑部'!AI73</f>
        <v>0</v>
      </c>
      <c r="Y65" s="281"/>
      <c r="Z65" s="281"/>
      <c r="AA65" s="281"/>
      <c r="AB65" s="281"/>
      <c r="AC65" s="281"/>
      <c r="AD65" s="281"/>
      <c r="AE65" s="281"/>
    </row>
    <row r="66" ht="4.5" customHeight="1" thickBot="1"/>
    <row r="67" spans="1:32" ht="18" customHeight="1">
      <c r="A67" s="284">
        <f>'鑑部'!$L$13</f>
        <v>0</v>
      </c>
      <c r="B67" s="285"/>
      <c r="C67" s="285"/>
      <c r="D67" s="285"/>
      <c r="E67" s="286"/>
      <c r="F67" s="18"/>
      <c r="G67" s="143" t="s">
        <v>33</v>
      </c>
      <c r="H67" s="133" t="s">
        <v>7</v>
      </c>
      <c r="I67" s="134"/>
      <c r="J67" s="135"/>
      <c r="K67" s="133" t="s">
        <v>38</v>
      </c>
      <c r="L67" s="134"/>
      <c r="M67" s="135"/>
      <c r="N67" s="133" t="s">
        <v>7</v>
      </c>
      <c r="O67" s="134"/>
      <c r="P67" s="135"/>
      <c r="Q67" s="133" t="s">
        <v>38</v>
      </c>
      <c r="R67" s="134"/>
      <c r="S67" s="135"/>
      <c r="T67" s="133" t="s">
        <v>7</v>
      </c>
      <c r="U67" s="134"/>
      <c r="V67" s="135"/>
      <c r="W67" s="133" t="s">
        <v>38</v>
      </c>
      <c r="X67" s="134"/>
      <c r="Y67" s="135"/>
      <c r="Z67" s="133" t="s">
        <v>7</v>
      </c>
      <c r="AA67" s="134"/>
      <c r="AB67" s="135"/>
      <c r="AC67" s="133" t="s">
        <v>38</v>
      </c>
      <c r="AD67" s="134"/>
      <c r="AE67" s="136"/>
      <c r="AF67" s="4"/>
    </row>
    <row r="68" spans="1:32" ht="18" customHeight="1">
      <c r="A68" s="287"/>
      <c r="B68" s="288"/>
      <c r="C68" s="288"/>
      <c r="D68" s="288"/>
      <c r="E68" s="289"/>
      <c r="F68" s="11"/>
      <c r="G68" s="144"/>
      <c r="H68" s="146"/>
      <c r="I68" s="147"/>
      <c r="J68" s="148"/>
      <c r="K68" s="146"/>
      <c r="L68" s="147"/>
      <c r="M68" s="148"/>
      <c r="N68" s="146"/>
      <c r="O68" s="147"/>
      <c r="P68" s="148"/>
      <c r="Q68" s="146"/>
      <c r="R68" s="147"/>
      <c r="S68" s="148"/>
      <c r="T68" s="146"/>
      <c r="U68" s="147"/>
      <c r="V68" s="148"/>
      <c r="W68" s="146"/>
      <c r="X68" s="147"/>
      <c r="Y68" s="148"/>
      <c r="Z68" s="146"/>
      <c r="AA68" s="147"/>
      <c r="AB68" s="148"/>
      <c r="AC68" s="146"/>
      <c r="AD68" s="147"/>
      <c r="AE68" s="152"/>
      <c r="AF68" s="4"/>
    </row>
    <row r="69" spans="1:32" ht="18" customHeight="1">
      <c r="A69" s="20"/>
      <c r="B69" s="9"/>
      <c r="C69" s="9"/>
      <c r="D69" s="9"/>
      <c r="E69" s="9"/>
      <c r="F69" s="8"/>
      <c r="G69" s="145"/>
      <c r="H69" s="149"/>
      <c r="I69" s="150"/>
      <c r="J69" s="151"/>
      <c r="K69" s="149"/>
      <c r="L69" s="150"/>
      <c r="M69" s="151"/>
      <c r="N69" s="149"/>
      <c r="O69" s="150"/>
      <c r="P69" s="151"/>
      <c r="Q69" s="149"/>
      <c r="R69" s="150"/>
      <c r="S69" s="151"/>
      <c r="T69" s="149"/>
      <c r="U69" s="150"/>
      <c r="V69" s="151"/>
      <c r="W69" s="149"/>
      <c r="X69" s="150"/>
      <c r="Y69" s="151"/>
      <c r="Z69" s="149"/>
      <c r="AA69" s="150"/>
      <c r="AB69" s="151"/>
      <c r="AC69" s="149"/>
      <c r="AD69" s="150"/>
      <c r="AE69" s="153"/>
      <c r="AF69" s="4"/>
    </row>
    <row r="70" spans="1:32" ht="18.75" customHeight="1">
      <c r="A70" s="154" t="s">
        <v>34</v>
      </c>
      <c r="B70" s="155"/>
      <c r="C70" s="155"/>
      <c r="D70" s="155"/>
      <c r="E70" s="155"/>
      <c r="F70" s="156"/>
      <c r="G70" s="157"/>
      <c r="H70" s="314">
        <f>H38</f>
        <v>0</v>
      </c>
      <c r="I70" s="130"/>
      <c r="J70" s="130"/>
      <c r="K70" s="13" t="s">
        <v>36</v>
      </c>
      <c r="L70" s="16" t="str">
        <f>L38</f>
        <v>1</v>
      </c>
      <c r="M70" s="12" t="s">
        <v>37</v>
      </c>
      <c r="N70" s="314">
        <f>N38</f>
        <v>0</v>
      </c>
      <c r="O70" s="130"/>
      <c r="P70" s="130"/>
      <c r="Q70" s="13" t="s">
        <v>36</v>
      </c>
      <c r="R70" s="16">
        <f>R38</f>
        <v>0</v>
      </c>
      <c r="S70" s="12" t="s">
        <v>37</v>
      </c>
      <c r="T70" s="314">
        <f>T38</f>
        <v>0</v>
      </c>
      <c r="U70" s="130"/>
      <c r="V70" s="130"/>
      <c r="W70" s="13" t="s">
        <v>36</v>
      </c>
      <c r="X70" s="16">
        <f>X38</f>
        <v>0</v>
      </c>
      <c r="Y70" s="12" t="s">
        <v>37</v>
      </c>
      <c r="Z70" s="314">
        <f>Z38</f>
        <v>0</v>
      </c>
      <c r="AA70" s="130"/>
      <c r="AB70" s="130"/>
      <c r="AC70" s="13" t="s">
        <v>36</v>
      </c>
      <c r="AD70" s="16">
        <f>AD38</f>
        <v>0</v>
      </c>
      <c r="AE70" s="19" t="s">
        <v>37</v>
      </c>
      <c r="AF70" s="4"/>
    </row>
    <row r="71" spans="1:32" ht="18.75" customHeight="1">
      <c r="A71" s="158"/>
      <c r="B71" s="159"/>
      <c r="C71" s="159"/>
      <c r="D71" s="159"/>
      <c r="E71" s="159"/>
      <c r="F71" s="159"/>
      <c r="G71" s="160"/>
      <c r="H71" s="161" t="s">
        <v>43</v>
      </c>
      <c r="I71" s="162"/>
      <c r="J71" s="163" t="s">
        <v>42</v>
      </c>
      <c r="K71" s="164"/>
      <c r="L71" s="164"/>
      <c r="M71" s="165"/>
      <c r="N71" s="166" t="s">
        <v>0</v>
      </c>
      <c r="O71" s="162"/>
      <c r="P71" s="163" t="s">
        <v>42</v>
      </c>
      <c r="Q71" s="164"/>
      <c r="R71" s="164"/>
      <c r="S71" s="165"/>
      <c r="T71" s="166" t="s">
        <v>0</v>
      </c>
      <c r="U71" s="162"/>
      <c r="V71" s="163" t="s">
        <v>42</v>
      </c>
      <c r="W71" s="164"/>
      <c r="X71" s="164"/>
      <c r="Y71" s="165"/>
      <c r="Z71" s="166" t="s">
        <v>0</v>
      </c>
      <c r="AA71" s="162"/>
      <c r="AB71" s="163" t="s">
        <v>42</v>
      </c>
      <c r="AC71" s="164"/>
      <c r="AD71" s="164"/>
      <c r="AE71" s="167"/>
      <c r="AF71" s="4"/>
    </row>
    <row r="72" spans="1:32" ht="18.75" customHeight="1">
      <c r="A72" s="154" t="s">
        <v>4</v>
      </c>
      <c r="B72" s="157"/>
      <c r="C72" s="168" t="s">
        <v>0</v>
      </c>
      <c r="D72" s="170" t="s">
        <v>1</v>
      </c>
      <c r="E72" s="168" t="s">
        <v>2</v>
      </c>
      <c r="F72" s="172" t="s">
        <v>3</v>
      </c>
      <c r="G72" s="173"/>
      <c r="H72" s="161" t="s">
        <v>39</v>
      </c>
      <c r="I72" s="164"/>
      <c r="J72" s="164"/>
      <c r="K72" s="164"/>
      <c r="L72" s="164"/>
      <c r="M72" s="165"/>
      <c r="N72" s="161" t="s">
        <v>39</v>
      </c>
      <c r="O72" s="164"/>
      <c r="P72" s="164"/>
      <c r="Q72" s="164"/>
      <c r="R72" s="164"/>
      <c r="S72" s="165"/>
      <c r="T72" s="161" t="s">
        <v>39</v>
      </c>
      <c r="U72" s="164"/>
      <c r="V72" s="164"/>
      <c r="W72" s="164"/>
      <c r="X72" s="164"/>
      <c r="Y72" s="165"/>
      <c r="Z72" s="161" t="s">
        <v>39</v>
      </c>
      <c r="AA72" s="164"/>
      <c r="AB72" s="164"/>
      <c r="AC72" s="164"/>
      <c r="AD72" s="164"/>
      <c r="AE72" s="167"/>
      <c r="AF72" s="4"/>
    </row>
    <row r="73" spans="1:32" ht="18.75" customHeight="1">
      <c r="A73" s="158"/>
      <c r="B73" s="160"/>
      <c r="C73" s="169"/>
      <c r="D73" s="171"/>
      <c r="E73" s="169"/>
      <c r="F73" s="174"/>
      <c r="G73" s="175"/>
      <c r="H73" s="176" t="s">
        <v>40</v>
      </c>
      <c r="I73" s="177"/>
      <c r="J73" s="177"/>
      <c r="K73" s="177"/>
      <c r="L73" s="177"/>
      <c r="M73" s="178"/>
      <c r="N73" s="176" t="s">
        <v>40</v>
      </c>
      <c r="O73" s="177"/>
      <c r="P73" s="177"/>
      <c r="Q73" s="177"/>
      <c r="R73" s="177"/>
      <c r="S73" s="178"/>
      <c r="T73" s="176" t="s">
        <v>40</v>
      </c>
      <c r="U73" s="177"/>
      <c r="V73" s="177"/>
      <c r="W73" s="177"/>
      <c r="X73" s="177"/>
      <c r="Y73" s="178"/>
      <c r="Z73" s="176" t="s">
        <v>40</v>
      </c>
      <c r="AA73" s="177"/>
      <c r="AB73" s="177"/>
      <c r="AC73" s="177"/>
      <c r="AD73" s="177"/>
      <c r="AE73" s="179"/>
      <c r="AF73" s="4"/>
    </row>
    <row r="74" spans="1:32" ht="18.75" customHeight="1">
      <c r="A74" s="180">
        <v>1</v>
      </c>
      <c r="B74" s="182"/>
      <c r="C74" s="269"/>
      <c r="D74" s="185"/>
      <c r="E74" s="274"/>
      <c r="F74" s="276">
        <f>IF(C74=0,"",SUM(C74*E74))</f>
      </c>
      <c r="G74" s="277"/>
      <c r="H74" s="265"/>
      <c r="I74" s="266"/>
      <c r="J74" s="271">
        <f>SUM(H74*E74)</f>
        <v>0</v>
      </c>
      <c r="K74" s="264"/>
      <c r="L74" s="264"/>
      <c r="M74" s="264"/>
      <c r="N74" s="199"/>
      <c r="O74" s="200"/>
      <c r="P74" s="263">
        <f>SUM(N74*E74)</f>
        <v>0</v>
      </c>
      <c r="Q74" s="264"/>
      <c r="R74" s="264"/>
      <c r="S74" s="264"/>
      <c r="T74" s="199"/>
      <c r="U74" s="200"/>
      <c r="V74" s="263">
        <f>SUM(T74*$E74)</f>
        <v>0</v>
      </c>
      <c r="W74" s="264"/>
      <c r="X74" s="264"/>
      <c r="Y74" s="264"/>
      <c r="Z74" s="199"/>
      <c r="AA74" s="200"/>
      <c r="AB74" s="263">
        <f>SUM(Z74*$E74)</f>
        <v>0</v>
      </c>
      <c r="AC74" s="264"/>
      <c r="AD74" s="264"/>
      <c r="AE74" s="290"/>
      <c r="AF74" s="4"/>
    </row>
    <row r="75" spans="1:32" ht="18.75" customHeight="1">
      <c r="A75" s="181"/>
      <c r="B75" s="183"/>
      <c r="C75" s="269"/>
      <c r="D75" s="185"/>
      <c r="E75" s="274"/>
      <c r="F75" s="278"/>
      <c r="G75" s="272"/>
      <c r="H75" s="267" t="str">
        <f>IF(H70=0," ",SUM(H74))</f>
        <v> </v>
      </c>
      <c r="I75" s="268"/>
      <c r="J75" s="272" t="str">
        <f>IF(H70=0," ",SUM(J74))</f>
        <v> </v>
      </c>
      <c r="K75" s="273"/>
      <c r="L75" s="273"/>
      <c r="M75" s="273"/>
      <c r="N75" s="261" t="str">
        <f>IF($N70=0," ",SUM(N74,H75))</f>
        <v> </v>
      </c>
      <c r="O75" s="262"/>
      <c r="P75" s="259" t="str">
        <f>IF($N70=0," ",SUM(P74,J75))</f>
        <v> </v>
      </c>
      <c r="Q75" s="260"/>
      <c r="R75" s="260"/>
      <c r="S75" s="260"/>
      <c r="T75" s="261" t="str">
        <f>IF(T$6=0," ",SUM(T74,N75))</f>
        <v> </v>
      </c>
      <c r="U75" s="262"/>
      <c r="V75" s="259" t="str">
        <f>IF(T$6=0," ",SUM(V74,P75))</f>
        <v> </v>
      </c>
      <c r="W75" s="260"/>
      <c r="X75" s="260"/>
      <c r="Y75" s="260"/>
      <c r="Z75" s="261" t="str">
        <f>IF(Z$6=0," ",SUM(Z74,T75))</f>
        <v> </v>
      </c>
      <c r="AA75" s="262"/>
      <c r="AB75" s="259" t="str">
        <f>IF(Z$6=0," ",SUM(AB74,V75))</f>
        <v> </v>
      </c>
      <c r="AC75" s="260"/>
      <c r="AD75" s="260"/>
      <c r="AE75" s="291"/>
      <c r="AF75" s="4"/>
    </row>
    <row r="76" spans="1:32" ht="18.75" customHeight="1">
      <c r="A76" s="180">
        <v>2</v>
      </c>
      <c r="B76" s="183"/>
      <c r="C76" s="269"/>
      <c r="D76" s="185"/>
      <c r="E76" s="274"/>
      <c r="F76" s="276">
        <f>IF(C76=0,"",SUM(C76*E76))</f>
      </c>
      <c r="G76" s="277"/>
      <c r="H76" s="265"/>
      <c r="I76" s="266"/>
      <c r="J76" s="271" t="str">
        <f>IF(H76=0," ",SUM(H76*E76))</f>
        <v> </v>
      </c>
      <c r="K76" s="264"/>
      <c r="L76" s="264"/>
      <c r="M76" s="264"/>
      <c r="N76" s="199"/>
      <c r="O76" s="200"/>
      <c r="P76" s="263">
        <f>SUM(N76*E76)</f>
        <v>0</v>
      </c>
      <c r="Q76" s="264"/>
      <c r="R76" s="264"/>
      <c r="S76" s="264"/>
      <c r="T76" s="199"/>
      <c r="U76" s="200"/>
      <c r="V76" s="263">
        <f>SUM(T76*$E76)</f>
        <v>0</v>
      </c>
      <c r="W76" s="264"/>
      <c r="X76" s="264"/>
      <c r="Y76" s="264"/>
      <c r="Z76" s="199"/>
      <c r="AA76" s="200"/>
      <c r="AB76" s="263">
        <f>SUM(Z76*$E76)</f>
        <v>0</v>
      </c>
      <c r="AC76" s="264"/>
      <c r="AD76" s="264"/>
      <c r="AE76" s="290"/>
      <c r="AF76" s="4"/>
    </row>
    <row r="77" spans="1:32" ht="18.75" customHeight="1">
      <c r="A77" s="181"/>
      <c r="B77" s="183"/>
      <c r="C77" s="269"/>
      <c r="D77" s="185"/>
      <c r="E77" s="274"/>
      <c r="F77" s="278"/>
      <c r="G77" s="272"/>
      <c r="H77" s="267" t="str">
        <f>IF(H70=0," ",SUM(H76))</f>
        <v> </v>
      </c>
      <c r="I77" s="268"/>
      <c r="J77" s="272" t="str">
        <f>IF(H70=0," ",SUM(J76))</f>
        <v> </v>
      </c>
      <c r="K77" s="273"/>
      <c r="L77" s="273"/>
      <c r="M77" s="273"/>
      <c r="N77" s="261" t="str">
        <f>IF($N70=0," ",SUM(N76,H77))</f>
        <v> </v>
      </c>
      <c r="O77" s="262"/>
      <c r="P77" s="259" t="str">
        <f>IF($N70=0," ",SUM(P76,J77))</f>
        <v> </v>
      </c>
      <c r="Q77" s="260"/>
      <c r="R77" s="260"/>
      <c r="S77" s="260"/>
      <c r="T77" s="261" t="str">
        <f>IF(T$6=0," ",SUM(T76,N77))</f>
        <v> </v>
      </c>
      <c r="U77" s="262"/>
      <c r="V77" s="259" t="str">
        <f>IF(T$6=0," ",SUM(V76,P77))</f>
        <v> </v>
      </c>
      <c r="W77" s="260"/>
      <c r="X77" s="260"/>
      <c r="Y77" s="260"/>
      <c r="Z77" s="261" t="str">
        <f>IF(Z$6=0," ",SUM(Z76,T77))</f>
        <v> </v>
      </c>
      <c r="AA77" s="262"/>
      <c r="AB77" s="259" t="str">
        <f>IF(Z$6=0," ",SUM(AB76,V77))</f>
        <v> </v>
      </c>
      <c r="AC77" s="260"/>
      <c r="AD77" s="260"/>
      <c r="AE77" s="291"/>
      <c r="AF77" s="4"/>
    </row>
    <row r="78" spans="1:32" ht="18.75" customHeight="1">
      <c r="A78" s="180">
        <v>3</v>
      </c>
      <c r="B78" s="183"/>
      <c r="C78" s="269"/>
      <c r="D78" s="216"/>
      <c r="E78" s="274"/>
      <c r="F78" s="276">
        <f>IF(C78=0,"",SUM(C78*E78))</f>
      </c>
      <c r="G78" s="277"/>
      <c r="H78" s="265"/>
      <c r="I78" s="266"/>
      <c r="J78" s="271" t="str">
        <f>IF(H78=0," ",SUM(H78*E78))</f>
        <v> </v>
      </c>
      <c r="K78" s="264"/>
      <c r="L78" s="264"/>
      <c r="M78" s="264"/>
      <c r="N78" s="199"/>
      <c r="O78" s="200"/>
      <c r="P78" s="263">
        <f>SUM(N78*E78)</f>
        <v>0</v>
      </c>
      <c r="Q78" s="264"/>
      <c r="R78" s="264"/>
      <c r="S78" s="264"/>
      <c r="T78" s="199"/>
      <c r="U78" s="200"/>
      <c r="V78" s="263">
        <f>SUM(T78*$E78)</f>
        <v>0</v>
      </c>
      <c r="W78" s="264"/>
      <c r="X78" s="264"/>
      <c r="Y78" s="264"/>
      <c r="Z78" s="199"/>
      <c r="AA78" s="200"/>
      <c r="AB78" s="263">
        <f>SUM(Z78*$E78)</f>
        <v>0</v>
      </c>
      <c r="AC78" s="264"/>
      <c r="AD78" s="264"/>
      <c r="AE78" s="290"/>
      <c r="AF78" s="4"/>
    </row>
    <row r="79" spans="1:32" ht="18.75" customHeight="1">
      <c r="A79" s="181"/>
      <c r="B79" s="183"/>
      <c r="C79" s="269"/>
      <c r="D79" s="216"/>
      <c r="E79" s="274"/>
      <c r="F79" s="278"/>
      <c r="G79" s="272"/>
      <c r="H79" s="267" t="str">
        <f>IF(H70=0," ",SUM(H78))</f>
        <v> </v>
      </c>
      <c r="I79" s="268"/>
      <c r="J79" s="272" t="str">
        <f>IF(H70=0," ",SUM(J78))</f>
        <v> </v>
      </c>
      <c r="K79" s="273"/>
      <c r="L79" s="273"/>
      <c r="M79" s="273"/>
      <c r="N79" s="261" t="str">
        <f>IF(N70=0," ",SUM(N78,H79))</f>
        <v> </v>
      </c>
      <c r="O79" s="262"/>
      <c r="P79" s="259" t="str">
        <f>IF(N70=0," ",SUM(P78,J79))</f>
        <v> </v>
      </c>
      <c r="Q79" s="260"/>
      <c r="R79" s="260"/>
      <c r="S79" s="260"/>
      <c r="T79" s="261" t="str">
        <f>IF(T$6=0," ",SUM(T78,N79))</f>
        <v> </v>
      </c>
      <c r="U79" s="262"/>
      <c r="V79" s="259" t="str">
        <f>IF(T$6=0," ",SUM(V78,P79))</f>
        <v> </v>
      </c>
      <c r="W79" s="260"/>
      <c r="X79" s="260"/>
      <c r="Y79" s="260"/>
      <c r="Z79" s="261" t="str">
        <f>IF(Z$6=0," ",SUM(Z78,T79))</f>
        <v> </v>
      </c>
      <c r="AA79" s="262"/>
      <c r="AB79" s="259" t="str">
        <f>IF(Z$6=0," ",SUM(AB78,V79))</f>
        <v> </v>
      </c>
      <c r="AC79" s="260"/>
      <c r="AD79" s="260"/>
      <c r="AE79" s="291"/>
      <c r="AF79" s="4"/>
    </row>
    <row r="80" spans="1:32" ht="18.75" customHeight="1">
      <c r="A80" s="180">
        <v>4</v>
      </c>
      <c r="B80" s="183"/>
      <c r="C80" s="269"/>
      <c r="D80" s="216"/>
      <c r="E80" s="274"/>
      <c r="F80" s="276">
        <f>IF(C80=0,"",SUM(C80*E80))</f>
      </c>
      <c r="G80" s="277"/>
      <c r="H80" s="265"/>
      <c r="I80" s="266"/>
      <c r="J80" s="271" t="str">
        <f>IF(H80=0," ",SUM(H80*E80))</f>
        <v> </v>
      </c>
      <c r="K80" s="264"/>
      <c r="L80" s="264"/>
      <c r="M80" s="264"/>
      <c r="N80" s="199"/>
      <c r="O80" s="200"/>
      <c r="P80" s="263">
        <f>SUM(N80*E80)</f>
        <v>0</v>
      </c>
      <c r="Q80" s="264"/>
      <c r="R80" s="264"/>
      <c r="S80" s="264"/>
      <c r="T80" s="199"/>
      <c r="U80" s="200"/>
      <c r="V80" s="263">
        <f>SUM(T80*$E80)</f>
        <v>0</v>
      </c>
      <c r="W80" s="264"/>
      <c r="X80" s="264"/>
      <c r="Y80" s="264"/>
      <c r="Z80" s="199"/>
      <c r="AA80" s="200"/>
      <c r="AB80" s="263">
        <f>SUM(Z80*$E80)</f>
        <v>0</v>
      </c>
      <c r="AC80" s="264"/>
      <c r="AD80" s="264"/>
      <c r="AE80" s="290"/>
      <c r="AF80" s="4"/>
    </row>
    <row r="81" spans="1:32" ht="18.75" customHeight="1">
      <c r="A81" s="181"/>
      <c r="B81" s="183"/>
      <c r="C81" s="269"/>
      <c r="D81" s="216"/>
      <c r="E81" s="274"/>
      <c r="F81" s="278"/>
      <c r="G81" s="272"/>
      <c r="H81" s="267" t="str">
        <f>IF(H70=0," ",SUM(H80))</f>
        <v> </v>
      </c>
      <c r="I81" s="268"/>
      <c r="J81" s="272" t="str">
        <f>IF(H70=0," ",SUM(J80))</f>
        <v> </v>
      </c>
      <c r="K81" s="273"/>
      <c r="L81" s="273"/>
      <c r="M81" s="273"/>
      <c r="N81" s="261" t="str">
        <f>IF(N70=0," ",SUM(N80,H81))</f>
        <v> </v>
      </c>
      <c r="O81" s="262"/>
      <c r="P81" s="259" t="str">
        <f>IF(N70=0," ",SUM(P80,J81))</f>
        <v> </v>
      </c>
      <c r="Q81" s="260"/>
      <c r="R81" s="260"/>
      <c r="S81" s="260"/>
      <c r="T81" s="261" t="str">
        <f>IF(T$6=0," ",SUM(T80,N81))</f>
        <v> </v>
      </c>
      <c r="U81" s="262"/>
      <c r="V81" s="259" t="str">
        <f>IF(T$6=0," ",SUM(V80,P81))</f>
        <v> </v>
      </c>
      <c r="W81" s="260"/>
      <c r="X81" s="260"/>
      <c r="Y81" s="260"/>
      <c r="Z81" s="261" t="str">
        <f>IF(Z$6=0," ",SUM(Z80,T81))</f>
        <v> </v>
      </c>
      <c r="AA81" s="262"/>
      <c r="AB81" s="259" t="str">
        <f>IF(Z$6=0," ",SUM(AB80,V81))</f>
        <v> </v>
      </c>
      <c r="AC81" s="260"/>
      <c r="AD81" s="260"/>
      <c r="AE81" s="291"/>
      <c r="AF81" s="4"/>
    </row>
    <row r="82" spans="1:32" ht="18.75" customHeight="1">
      <c r="A82" s="180">
        <v>5</v>
      </c>
      <c r="B82" s="183"/>
      <c r="C82" s="269"/>
      <c r="D82" s="216"/>
      <c r="E82" s="274"/>
      <c r="F82" s="276">
        <f>IF(C82=0,"",SUM(C82*E82))</f>
      </c>
      <c r="G82" s="277"/>
      <c r="H82" s="265"/>
      <c r="I82" s="266"/>
      <c r="J82" s="271" t="str">
        <f>IF(H82=0," ",SUM(H82*E82))</f>
        <v> </v>
      </c>
      <c r="K82" s="264"/>
      <c r="L82" s="264"/>
      <c r="M82" s="264"/>
      <c r="N82" s="199"/>
      <c r="O82" s="200"/>
      <c r="P82" s="263">
        <f>SUM(N82*E82)</f>
        <v>0</v>
      </c>
      <c r="Q82" s="264"/>
      <c r="R82" s="264"/>
      <c r="S82" s="264"/>
      <c r="T82" s="199"/>
      <c r="U82" s="200"/>
      <c r="V82" s="263">
        <f>SUM(T82*$E82)</f>
        <v>0</v>
      </c>
      <c r="W82" s="264"/>
      <c r="X82" s="264"/>
      <c r="Y82" s="264"/>
      <c r="Z82" s="199"/>
      <c r="AA82" s="200"/>
      <c r="AB82" s="263">
        <f>SUM(Z82*$E82)</f>
        <v>0</v>
      </c>
      <c r="AC82" s="264"/>
      <c r="AD82" s="264"/>
      <c r="AE82" s="290"/>
      <c r="AF82" s="4"/>
    </row>
    <row r="83" spans="1:32" ht="18.75" customHeight="1">
      <c r="A83" s="181"/>
      <c r="B83" s="183"/>
      <c r="C83" s="269"/>
      <c r="D83" s="216"/>
      <c r="E83" s="274"/>
      <c r="F83" s="278"/>
      <c r="G83" s="272"/>
      <c r="H83" s="267" t="str">
        <f>IF(H70=0," ",SUM(H82))</f>
        <v> </v>
      </c>
      <c r="I83" s="268"/>
      <c r="J83" s="272" t="str">
        <f>IF(H70=0," ",SUM(J82))</f>
        <v> </v>
      </c>
      <c r="K83" s="273"/>
      <c r="L83" s="273"/>
      <c r="M83" s="273"/>
      <c r="N83" s="261" t="str">
        <f>IF(N70=0," ",SUM(N82,H83))</f>
        <v> </v>
      </c>
      <c r="O83" s="262"/>
      <c r="P83" s="259" t="str">
        <f>IF(N70=0," ",SUM(P82,J83))</f>
        <v> </v>
      </c>
      <c r="Q83" s="260"/>
      <c r="R83" s="260"/>
      <c r="S83" s="260"/>
      <c r="T83" s="261" t="str">
        <f>IF(T$6=0," ",SUM(T82,N83))</f>
        <v> </v>
      </c>
      <c r="U83" s="262"/>
      <c r="V83" s="259" t="str">
        <f>IF(T$6=0," ",SUM(V82,P83))</f>
        <v> </v>
      </c>
      <c r="W83" s="260"/>
      <c r="X83" s="260"/>
      <c r="Y83" s="260"/>
      <c r="Z83" s="261" t="str">
        <f>IF(Z$6=0," ",SUM(Z82,T83))</f>
        <v> </v>
      </c>
      <c r="AA83" s="262"/>
      <c r="AB83" s="259" t="str">
        <f>IF(Z$6=0," ",SUM(AB82,V83))</f>
        <v> </v>
      </c>
      <c r="AC83" s="260"/>
      <c r="AD83" s="260"/>
      <c r="AE83" s="291"/>
      <c r="AF83" s="4"/>
    </row>
    <row r="84" spans="1:32" ht="18.75" customHeight="1">
      <c r="A84" s="180">
        <v>6</v>
      </c>
      <c r="B84" s="183"/>
      <c r="C84" s="269"/>
      <c r="D84" s="216"/>
      <c r="E84" s="274"/>
      <c r="F84" s="276">
        <f>IF(C84=0,"",SUM(C84*E84))</f>
      </c>
      <c r="G84" s="277"/>
      <c r="H84" s="265"/>
      <c r="I84" s="266"/>
      <c r="J84" s="271" t="str">
        <f>IF(H84=0," ",SUM(H84*E84))</f>
        <v> </v>
      </c>
      <c r="K84" s="264"/>
      <c r="L84" s="264"/>
      <c r="M84" s="264"/>
      <c r="N84" s="199"/>
      <c r="O84" s="200"/>
      <c r="P84" s="263">
        <f>SUM(N84*E84)</f>
        <v>0</v>
      </c>
      <c r="Q84" s="264"/>
      <c r="R84" s="264"/>
      <c r="S84" s="264"/>
      <c r="T84" s="199"/>
      <c r="U84" s="200"/>
      <c r="V84" s="263">
        <f>SUM(T84*$E84)</f>
        <v>0</v>
      </c>
      <c r="W84" s="264"/>
      <c r="X84" s="264"/>
      <c r="Y84" s="264"/>
      <c r="Z84" s="199"/>
      <c r="AA84" s="200"/>
      <c r="AB84" s="263">
        <f>SUM(Z84*$E84)</f>
        <v>0</v>
      </c>
      <c r="AC84" s="264"/>
      <c r="AD84" s="264"/>
      <c r="AE84" s="290"/>
      <c r="AF84" s="4"/>
    </row>
    <row r="85" spans="1:32" ht="18.75" customHeight="1">
      <c r="A85" s="181"/>
      <c r="B85" s="183"/>
      <c r="C85" s="269"/>
      <c r="D85" s="216"/>
      <c r="E85" s="274"/>
      <c r="F85" s="278"/>
      <c r="G85" s="272"/>
      <c r="H85" s="267" t="str">
        <f>IF(H70=0," ",SUM(H84))</f>
        <v> </v>
      </c>
      <c r="I85" s="268"/>
      <c r="J85" s="272" t="str">
        <f>IF(H70=0," ",SUM(J84))</f>
        <v> </v>
      </c>
      <c r="K85" s="273"/>
      <c r="L85" s="273"/>
      <c r="M85" s="273"/>
      <c r="N85" s="261" t="str">
        <f>IF(N70=0," ",SUM(N84,H85))</f>
        <v> </v>
      </c>
      <c r="O85" s="262"/>
      <c r="P85" s="259" t="str">
        <f>IF(N70=0," ",SUM(P84,J85))</f>
        <v> </v>
      </c>
      <c r="Q85" s="260"/>
      <c r="R85" s="260"/>
      <c r="S85" s="260"/>
      <c r="T85" s="261" t="str">
        <f>IF(T$6=0," ",SUM(T84,N85))</f>
        <v> </v>
      </c>
      <c r="U85" s="262"/>
      <c r="V85" s="259" t="str">
        <f>IF(T$6=0," ",SUM(V84,P85))</f>
        <v> </v>
      </c>
      <c r="W85" s="260"/>
      <c r="X85" s="260"/>
      <c r="Y85" s="260"/>
      <c r="Z85" s="261" t="str">
        <f>IF(Z$6=0," ",SUM(Z84,T85))</f>
        <v> </v>
      </c>
      <c r="AA85" s="262"/>
      <c r="AB85" s="259" t="str">
        <f>IF(Z$6=0," ",SUM(AB84,V85))</f>
        <v> </v>
      </c>
      <c r="AC85" s="260"/>
      <c r="AD85" s="260"/>
      <c r="AE85" s="291"/>
      <c r="AF85" s="4"/>
    </row>
    <row r="86" spans="1:32" ht="18.75" customHeight="1">
      <c r="A86" s="180">
        <v>7</v>
      </c>
      <c r="B86" s="183"/>
      <c r="C86" s="269"/>
      <c r="D86" s="216"/>
      <c r="E86" s="274"/>
      <c r="F86" s="276">
        <f>IF(C86=0,"",SUM(C86*E86))</f>
      </c>
      <c r="G86" s="277"/>
      <c r="H86" s="265"/>
      <c r="I86" s="266"/>
      <c r="J86" s="271" t="str">
        <f>IF(H86=0," ",SUM(H86*E86))</f>
        <v> </v>
      </c>
      <c r="K86" s="264"/>
      <c r="L86" s="264"/>
      <c r="M86" s="264"/>
      <c r="N86" s="199"/>
      <c r="O86" s="200"/>
      <c r="P86" s="263">
        <f>SUM(N86*E86)</f>
        <v>0</v>
      </c>
      <c r="Q86" s="264"/>
      <c r="R86" s="264"/>
      <c r="S86" s="264"/>
      <c r="T86" s="199"/>
      <c r="U86" s="200"/>
      <c r="V86" s="263">
        <f>SUM(T86*$E86)</f>
        <v>0</v>
      </c>
      <c r="W86" s="264"/>
      <c r="X86" s="264"/>
      <c r="Y86" s="264"/>
      <c r="Z86" s="199"/>
      <c r="AA86" s="200"/>
      <c r="AB86" s="263">
        <f>SUM(Z86*$E86)</f>
        <v>0</v>
      </c>
      <c r="AC86" s="264"/>
      <c r="AD86" s="264"/>
      <c r="AE86" s="290"/>
      <c r="AF86" s="4"/>
    </row>
    <row r="87" spans="1:32" ht="18.75" customHeight="1">
      <c r="A87" s="181"/>
      <c r="B87" s="183"/>
      <c r="C87" s="269"/>
      <c r="D87" s="216"/>
      <c r="E87" s="274"/>
      <c r="F87" s="278"/>
      <c r="G87" s="272"/>
      <c r="H87" s="267" t="str">
        <f>IF(H70=0," ",SUM(H86))</f>
        <v> </v>
      </c>
      <c r="I87" s="268"/>
      <c r="J87" s="272" t="str">
        <f>IF(H70=0," ",SUM(J86))</f>
        <v> </v>
      </c>
      <c r="K87" s="273"/>
      <c r="L87" s="273"/>
      <c r="M87" s="273"/>
      <c r="N87" s="261" t="str">
        <f>IF(N70=0," ",SUM(N86,H87))</f>
        <v> </v>
      </c>
      <c r="O87" s="262"/>
      <c r="P87" s="259" t="str">
        <f>IF(N70=0," ",SUM(P86,J87))</f>
        <v> </v>
      </c>
      <c r="Q87" s="260"/>
      <c r="R87" s="260"/>
      <c r="S87" s="260"/>
      <c r="T87" s="261" t="str">
        <f>IF(T$6=0," ",SUM(T86,N87))</f>
        <v> </v>
      </c>
      <c r="U87" s="262"/>
      <c r="V87" s="259" t="str">
        <f>IF(T$6=0," ",SUM(V86,P87))</f>
        <v> </v>
      </c>
      <c r="W87" s="260"/>
      <c r="X87" s="260"/>
      <c r="Y87" s="260"/>
      <c r="Z87" s="261" t="str">
        <f>IF(Z$6=0," ",SUM(Z86,T87))</f>
        <v> </v>
      </c>
      <c r="AA87" s="262"/>
      <c r="AB87" s="259" t="str">
        <f>IF(Z$6=0," ",SUM(AB86,V87))</f>
        <v> </v>
      </c>
      <c r="AC87" s="260"/>
      <c r="AD87" s="260"/>
      <c r="AE87" s="291"/>
      <c r="AF87" s="4"/>
    </row>
    <row r="88" spans="1:32" ht="18.75" customHeight="1">
      <c r="A88" s="180">
        <v>8</v>
      </c>
      <c r="B88" s="183"/>
      <c r="C88" s="269"/>
      <c r="D88" s="216"/>
      <c r="E88" s="274"/>
      <c r="F88" s="276">
        <f>IF(C88=0,"",SUM(C88*E88))</f>
      </c>
      <c r="G88" s="277"/>
      <c r="H88" s="265"/>
      <c r="I88" s="266"/>
      <c r="J88" s="271" t="str">
        <f>IF(H88=0," ",SUM(H88*E88))</f>
        <v> </v>
      </c>
      <c r="K88" s="264"/>
      <c r="L88" s="264"/>
      <c r="M88" s="264"/>
      <c r="N88" s="199"/>
      <c r="O88" s="200"/>
      <c r="P88" s="263" t="str">
        <f>IF(N88=0," ",SUM(N88*E88))</f>
        <v> </v>
      </c>
      <c r="Q88" s="264"/>
      <c r="R88" s="264"/>
      <c r="S88" s="264"/>
      <c r="T88" s="199"/>
      <c r="U88" s="200"/>
      <c r="V88" s="263">
        <f>SUM(T88*$E88)</f>
        <v>0</v>
      </c>
      <c r="W88" s="264"/>
      <c r="X88" s="264"/>
      <c r="Y88" s="264"/>
      <c r="Z88" s="199"/>
      <c r="AA88" s="200"/>
      <c r="AB88" s="263">
        <f>SUM(Z88*$E88)</f>
        <v>0</v>
      </c>
      <c r="AC88" s="264"/>
      <c r="AD88" s="264"/>
      <c r="AE88" s="290"/>
      <c r="AF88" s="4"/>
    </row>
    <row r="89" spans="1:32" ht="18.75" customHeight="1">
      <c r="A89" s="181"/>
      <c r="B89" s="183"/>
      <c r="C89" s="269"/>
      <c r="D89" s="216"/>
      <c r="E89" s="274"/>
      <c r="F89" s="278"/>
      <c r="G89" s="272"/>
      <c r="H89" s="267" t="str">
        <f>IF(H70=0," ",SUM(H88))</f>
        <v> </v>
      </c>
      <c r="I89" s="268"/>
      <c r="J89" s="272" t="str">
        <f>IF(H70=0," ",SUM(J88))</f>
        <v> </v>
      </c>
      <c r="K89" s="273"/>
      <c r="L89" s="273"/>
      <c r="M89" s="273"/>
      <c r="N89" s="261" t="str">
        <f>IF(N70=0," ",SUM(N88,H89))</f>
        <v> </v>
      </c>
      <c r="O89" s="262"/>
      <c r="P89" s="259" t="str">
        <f>IF(N70=0," ",SUM(P88,J89))</f>
        <v> </v>
      </c>
      <c r="Q89" s="260"/>
      <c r="R89" s="260"/>
      <c r="S89" s="260"/>
      <c r="T89" s="261" t="str">
        <f>IF(T$6=0," ",SUM(T88,N89))</f>
        <v> </v>
      </c>
      <c r="U89" s="262"/>
      <c r="V89" s="259" t="str">
        <f>IF(T$6=0," ",SUM(V88,P89))</f>
        <v> </v>
      </c>
      <c r="W89" s="260"/>
      <c r="X89" s="260"/>
      <c r="Y89" s="260"/>
      <c r="Z89" s="261" t="str">
        <f>IF(Z$6=0," ",SUM(Z88,T89))</f>
        <v> </v>
      </c>
      <c r="AA89" s="262"/>
      <c r="AB89" s="259" t="str">
        <f>IF(Z$6=0," ",SUM(AB88,V89))</f>
        <v> </v>
      </c>
      <c r="AC89" s="260"/>
      <c r="AD89" s="260"/>
      <c r="AE89" s="291"/>
      <c r="AF89" s="4"/>
    </row>
    <row r="90" spans="1:32" ht="18.75" customHeight="1">
      <c r="A90" s="180">
        <v>9</v>
      </c>
      <c r="B90" s="183"/>
      <c r="C90" s="269"/>
      <c r="D90" s="216"/>
      <c r="E90" s="274"/>
      <c r="F90" s="276">
        <f>IF(C90=0,"",SUM(C90*E90))</f>
      </c>
      <c r="G90" s="277"/>
      <c r="H90" s="265"/>
      <c r="I90" s="266"/>
      <c r="J90" s="271" t="str">
        <f>IF(H90=0," ",SUM(H90*E90))</f>
        <v> </v>
      </c>
      <c r="K90" s="264"/>
      <c r="L90" s="264"/>
      <c r="M90" s="264"/>
      <c r="N90" s="199"/>
      <c r="O90" s="200"/>
      <c r="P90" s="263" t="str">
        <f>IF(N90=0," ",SUM(N90*E90))</f>
        <v> </v>
      </c>
      <c r="Q90" s="264"/>
      <c r="R90" s="264"/>
      <c r="S90" s="264"/>
      <c r="T90" s="199"/>
      <c r="U90" s="200"/>
      <c r="V90" s="263">
        <f>SUM(T90*$E90)</f>
        <v>0</v>
      </c>
      <c r="W90" s="264"/>
      <c r="X90" s="264"/>
      <c r="Y90" s="264"/>
      <c r="Z90" s="199"/>
      <c r="AA90" s="200"/>
      <c r="AB90" s="263">
        <f>SUM(Z90*$E90)</f>
        <v>0</v>
      </c>
      <c r="AC90" s="264"/>
      <c r="AD90" s="264"/>
      <c r="AE90" s="290"/>
      <c r="AF90" s="4"/>
    </row>
    <row r="91" spans="1:32" ht="18.75" customHeight="1">
      <c r="A91" s="181"/>
      <c r="B91" s="183"/>
      <c r="C91" s="269"/>
      <c r="D91" s="216"/>
      <c r="E91" s="274"/>
      <c r="F91" s="278"/>
      <c r="G91" s="272"/>
      <c r="H91" s="267" t="str">
        <f>IF(H70=0," ",SUM(H90))</f>
        <v> </v>
      </c>
      <c r="I91" s="268"/>
      <c r="J91" s="272" t="str">
        <f>IF(H70=0," ",SUM(J90))</f>
        <v> </v>
      </c>
      <c r="K91" s="273"/>
      <c r="L91" s="273"/>
      <c r="M91" s="273"/>
      <c r="N91" s="261" t="str">
        <f>IF(N70=0," ",SUM(N90,H91))</f>
        <v> </v>
      </c>
      <c r="O91" s="262"/>
      <c r="P91" s="259" t="str">
        <f>IF(N70=0," ",SUM(P90,J91))</f>
        <v> </v>
      </c>
      <c r="Q91" s="260"/>
      <c r="R91" s="260"/>
      <c r="S91" s="260"/>
      <c r="T91" s="261" t="str">
        <f>IF(T$6=0," ",SUM(T90,N91))</f>
        <v> </v>
      </c>
      <c r="U91" s="262"/>
      <c r="V91" s="259" t="str">
        <f>IF(T$6=0," ",SUM(V90,P91))</f>
        <v> </v>
      </c>
      <c r="W91" s="260"/>
      <c r="X91" s="260"/>
      <c r="Y91" s="260"/>
      <c r="Z91" s="261" t="str">
        <f>IF(Z$6=0," ",SUM(Z90,T91))</f>
        <v> </v>
      </c>
      <c r="AA91" s="262"/>
      <c r="AB91" s="259" t="str">
        <f>IF(Z$6=0," ",SUM(AB90,V91))</f>
        <v> </v>
      </c>
      <c r="AC91" s="260"/>
      <c r="AD91" s="260"/>
      <c r="AE91" s="291"/>
      <c r="AF91" s="4"/>
    </row>
    <row r="92" spans="1:32" ht="18.75" customHeight="1">
      <c r="A92" s="181">
        <v>10</v>
      </c>
      <c r="B92" s="183"/>
      <c r="C92" s="269"/>
      <c r="D92" s="216"/>
      <c r="E92" s="274"/>
      <c r="F92" s="276">
        <f>IF(C92=0,"",SUM(C92*E92))</f>
      </c>
      <c r="G92" s="277"/>
      <c r="H92" s="265"/>
      <c r="I92" s="266"/>
      <c r="J92" s="271" t="str">
        <f>IF(H92=0," ",SUM(H92*E92))</f>
        <v> </v>
      </c>
      <c r="K92" s="264"/>
      <c r="L92" s="264"/>
      <c r="M92" s="264"/>
      <c r="N92" s="199"/>
      <c r="O92" s="200"/>
      <c r="P92" s="263" t="str">
        <f>IF(N92=0," ",SUM(N92*E92))</f>
        <v> </v>
      </c>
      <c r="Q92" s="264"/>
      <c r="R92" s="264"/>
      <c r="S92" s="264"/>
      <c r="T92" s="199"/>
      <c r="U92" s="200"/>
      <c r="V92" s="263">
        <f>SUM(T92*$E92)</f>
        <v>0</v>
      </c>
      <c r="W92" s="264"/>
      <c r="X92" s="264"/>
      <c r="Y92" s="264"/>
      <c r="Z92" s="199"/>
      <c r="AA92" s="200"/>
      <c r="AB92" s="263">
        <f>SUM(Z92*$E92)</f>
        <v>0</v>
      </c>
      <c r="AC92" s="264"/>
      <c r="AD92" s="264"/>
      <c r="AE92" s="290"/>
      <c r="AF92" s="4"/>
    </row>
    <row r="93" spans="1:32" ht="18.75" customHeight="1">
      <c r="A93" s="217"/>
      <c r="B93" s="218"/>
      <c r="C93" s="269"/>
      <c r="D93" s="216"/>
      <c r="E93" s="219"/>
      <c r="F93" s="278"/>
      <c r="G93" s="272"/>
      <c r="H93" s="267" t="str">
        <f>IF(H70=0," ",SUM(H92))</f>
        <v> </v>
      </c>
      <c r="I93" s="268"/>
      <c r="J93" s="272" t="str">
        <f>IF(H70=0," ",SUM(J92))</f>
        <v> </v>
      </c>
      <c r="K93" s="273"/>
      <c r="L93" s="273"/>
      <c r="M93" s="273"/>
      <c r="N93" s="261" t="str">
        <f>IF(N70=0," ",SUM(N92,H93))</f>
        <v> </v>
      </c>
      <c r="O93" s="262"/>
      <c r="P93" s="259" t="str">
        <f>IF(N70=0," ",SUM(P92,J93))</f>
        <v> </v>
      </c>
      <c r="Q93" s="260"/>
      <c r="R93" s="260"/>
      <c r="S93" s="260"/>
      <c r="T93" s="261" t="str">
        <f>IF(T$6=0," ",SUM(T92,N93))</f>
        <v> </v>
      </c>
      <c r="U93" s="262"/>
      <c r="V93" s="259" t="str">
        <f>IF(T$6=0," ",SUM(V92,P93))</f>
        <v> </v>
      </c>
      <c r="W93" s="260"/>
      <c r="X93" s="260"/>
      <c r="Y93" s="260"/>
      <c r="Z93" s="261" t="str">
        <f>IF(Z$6=0," ",SUM(Z92,T93))</f>
        <v> </v>
      </c>
      <c r="AA93" s="262"/>
      <c r="AB93" s="259" t="str">
        <f>IF(Z$6=0," ",SUM(AB92,V93))</f>
        <v> </v>
      </c>
      <c r="AC93" s="260"/>
      <c r="AD93" s="260"/>
      <c r="AE93" s="291"/>
      <c r="AF93" s="4"/>
    </row>
    <row r="94" spans="1:32" ht="18.75" customHeight="1">
      <c r="A94" s="217"/>
      <c r="B94" s="222" t="s">
        <v>84</v>
      </c>
      <c r="C94" s="185"/>
      <c r="D94" s="185"/>
      <c r="E94" s="282"/>
      <c r="F94" s="276">
        <f>SUM(F74:G93)</f>
        <v>0</v>
      </c>
      <c r="G94" s="277"/>
      <c r="H94" s="293" t="s">
        <v>5</v>
      </c>
      <c r="I94" s="294"/>
      <c r="J94" s="307">
        <f>SUM(J92,J90,J88,J86,J84,J82,J80,J78,J76,J74)</f>
        <v>0</v>
      </c>
      <c r="K94" s="308"/>
      <c r="L94" s="308"/>
      <c r="M94" s="308"/>
      <c r="N94" s="293" t="s">
        <v>5</v>
      </c>
      <c r="O94" s="297"/>
      <c r="P94" s="309">
        <f>SUM(P92,P90,P88,P86,P84,P82,P80,P78,P76,P74)</f>
        <v>0</v>
      </c>
      <c r="Q94" s="308"/>
      <c r="R94" s="308"/>
      <c r="S94" s="308"/>
      <c r="T94" s="293" t="s">
        <v>5</v>
      </c>
      <c r="U94" s="297"/>
      <c r="V94" s="309">
        <f>SUM(V92,V90,V88,V86,V84,V82,V80,V78,V76,V74)</f>
        <v>0</v>
      </c>
      <c r="W94" s="308"/>
      <c r="X94" s="308"/>
      <c r="Y94" s="308"/>
      <c r="Z94" s="293" t="s">
        <v>5</v>
      </c>
      <c r="AA94" s="297"/>
      <c r="AB94" s="309">
        <f>SUM(AB92,AB90,AB88,AB86,AB84,AB82,AB80,AB78,AB76,AB74)</f>
        <v>0</v>
      </c>
      <c r="AC94" s="308"/>
      <c r="AD94" s="308"/>
      <c r="AE94" s="310"/>
      <c r="AF94" s="4"/>
    </row>
    <row r="95" spans="1:32" ht="18.75" customHeight="1" thickBot="1">
      <c r="A95" s="221"/>
      <c r="B95" s="223"/>
      <c r="C95" s="226"/>
      <c r="D95" s="226"/>
      <c r="E95" s="283"/>
      <c r="F95" s="279"/>
      <c r="G95" s="280"/>
      <c r="H95" s="295" t="s">
        <v>44</v>
      </c>
      <c r="I95" s="296"/>
      <c r="J95" s="311" t="str">
        <f>IF(H$6=0," ",SUM(J94))</f>
        <v> </v>
      </c>
      <c r="K95" s="312"/>
      <c r="L95" s="312"/>
      <c r="M95" s="312"/>
      <c r="N95" s="295" t="s">
        <v>44</v>
      </c>
      <c r="O95" s="298"/>
      <c r="P95" s="311" t="str">
        <f>IF(N$6=0," ",SUM(P94,J95))</f>
        <v> </v>
      </c>
      <c r="Q95" s="312"/>
      <c r="R95" s="312"/>
      <c r="S95" s="312"/>
      <c r="T95" s="295" t="s">
        <v>44</v>
      </c>
      <c r="U95" s="298"/>
      <c r="V95" s="311" t="str">
        <f>IF(T$6=0," ",SUM(V94,P95))</f>
        <v> </v>
      </c>
      <c r="W95" s="312"/>
      <c r="X95" s="312"/>
      <c r="Y95" s="312"/>
      <c r="Z95" s="295" t="s">
        <v>44</v>
      </c>
      <c r="AA95" s="298"/>
      <c r="AB95" s="311" t="str">
        <f>IF(Z$6=0," ",SUM(AB94,V95))</f>
        <v> </v>
      </c>
      <c r="AC95" s="312"/>
      <c r="AD95" s="312"/>
      <c r="AE95" s="313"/>
      <c r="AF95" s="4"/>
    </row>
    <row r="96" spans="1:32" ht="26.25" customHeight="1" thickBot="1">
      <c r="A96" s="7"/>
      <c r="B96" s="17"/>
      <c r="C96" s="64"/>
      <c r="D96" s="14"/>
      <c r="E96" s="64"/>
      <c r="F96" s="64"/>
      <c r="G96" s="64"/>
      <c r="H96" s="304" t="s">
        <v>6</v>
      </c>
      <c r="I96" s="305"/>
      <c r="J96" s="299"/>
      <c r="K96" s="300"/>
      <c r="L96" s="300"/>
      <c r="M96" s="300"/>
      <c r="N96" s="226" t="s">
        <v>6</v>
      </c>
      <c r="O96" s="306"/>
      <c r="P96" s="299"/>
      <c r="Q96" s="300"/>
      <c r="R96" s="300"/>
      <c r="S96" s="300"/>
      <c r="T96" s="226" t="s">
        <v>6</v>
      </c>
      <c r="U96" s="306"/>
      <c r="V96" s="299"/>
      <c r="W96" s="300"/>
      <c r="X96" s="300"/>
      <c r="Y96" s="300"/>
      <c r="Z96" s="226" t="s">
        <v>6</v>
      </c>
      <c r="AA96" s="305"/>
      <c r="AB96" s="299"/>
      <c r="AC96" s="300"/>
      <c r="AD96" s="300"/>
      <c r="AE96" s="303"/>
      <c r="AF96" s="4"/>
    </row>
    <row r="97" spans="20:31" ht="19.5" customHeight="1">
      <c r="T97" s="131" t="s">
        <v>111</v>
      </c>
      <c r="U97" s="131"/>
      <c r="V97" s="131"/>
      <c r="W97" s="131"/>
      <c r="X97" s="281">
        <f>'鑑部'!AI105</f>
        <v>0</v>
      </c>
      <c r="Y97" s="281"/>
      <c r="Z97" s="281"/>
      <c r="AA97" s="281"/>
      <c r="AB97" s="281"/>
      <c r="AC97" s="281"/>
      <c r="AD97" s="281"/>
      <c r="AE97" s="281"/>
    </row>
    <row r="98" ht="4.5" customHeight="1" thickBot="1"/>
    <row r="99" spans="1:32" ht="18" customHeight="1">
      <c r="A99" s="284">
        <f>'鑑部'!$L$13</f>
        <v>0</v>
      </c>
      <c r="B99" s="285"/>
      <c r="C99" s="285"/>
      <c r="D99" s="285"/>
      <c r="E99" s="286"/>
      <c r="F99" s="18"/>
      <c r="G99" s="143" t="s">
        <v>33</v>
      </c>
      <c r="H99" s="133" t="s">
        <v>7</v>
      </c>
      <c r="I99" s="134"/>
      <c r="J99" s="135"/>
      <c r="K99" s="133" t="s">
        <v>38</v>
      </c>
      <c r="L99" s="134"/>
      <c r="M99" s="135"/>
      <c r="N99" s="133" t="s">
        <v>7</v>
      </c>
      <c r="O99" s="134"/>
      <c r="P99" s="135"/>
      <c r="Q99" s="133" t="s">
        <v>38</v>
      </c>
      <c r="R99" s="134"/>
      <c r="S99" s="135"/>
      <c r="T99" s="133" t="s">
        <v>7</v>
      </c>
      <c r="U99" s="134"/>
      <c r="V99" s="135"/>
      <c r="W99" s="133" t="s">
        <v>38</v>
      </c>
      <c r="X99" s="134"/>
      <c r="Y99" s="135"/>
      <c r="Z99" s="133" t="s">
        <v>7</v>
      </c>
      <c r="AA99" s="134"/>
      <c r="AB99" s="135"/>
      <c r="AC99" s="133" t="s">
        <v>38</v>
      </c>
      <c r="AD99" s="134"/>
      <c r="AE99" s="136"/>
      <c r="AF99" s="4"/>
    </row>
    <row r="100" spans="1:32" ht="18" customHeight="1">
      <c r="A100" s="287"/>
      <c r="B100" s="288"/>
      <c r="C100" s="288"/>
      <c r="D100" s="288"/>
      <c r="E100" s="289"/>
      <c r="F100" s="11"/>
      <c r="G100" s="144"/>
      <c r="H100" s="146"/>
      <c r="I100" s="147"/>
      <c r="J100" s="148"/>
      <c r="K100" s="146"/>
      <c r="L100" s="147"/>
      <c r="M100" s="148"/>
      <c r="N100" s="146"/>
      <c r="O100" s="147"/>
      <c r="P100" s="148"/>
      <c r="Q100" s="146"/>
      <c r="R100" s="147"/>
      <c r="S100" s="148"/>
      <c r="T100" s="146"/>
      <c r="U100" s="147"/>
      <c r="V100" s="148"/>
      <c r="W100" s="146"/>
      <c r="X100" s="147"/>
      <c r="Y100" s="148"/>
      <c r="Z100" s="146"/>
      <c r="AA100" s="147"/>
      <c r="AB100" s="148"/>
      <c r="AC100" s="146"/>
      <c r="AD100" s="147"/>
      <c r="AE100" s="152"/>
      <c r="AF100" s="4"/>
    </row>
    <row r="101" spans="1:32" ht="18" customHeight="1">
      <c r="A101" s="20"/>
      <c r="B101" s="9"/>
      <c r="C101" s="9"/>
      <c r="D101" s="9"/>
      <c r="E101" s="9"/>
      <c r="F101" s="8"/>
      <c r="G101" s="145"/>
      <c r="H101" s="149"/>
      <c r="I101" s="150"/>
      <c r="J101" s="151"/>
      <c r="K101" s="149"/>
      <c r="L101" s="150"/>
      <c r="M101" s="151"/>
      <c r="N101" s="149"/>
      <c r="O101" s="150"/>
      <c r="P101" s="151"/>
      <c r="Q101" s="149"/>
      <c r="R101" s="150"/>
      <c r="S101" s="151"/>
      <c r="T101" s="149"/>
      <c r="U101" s="150"/>
      <c r="V101" s="151"/>
      <c r="W101" s="149"/>
      <c r="X101" s="150"/>
      <c r="Y101" s="151"/>
      <c r="Z101" s="149"/>
      <c r="AA101" s="150"/>
      <c r="AB101" s="151"/>
      <c r="AC101" s="149"/>
      <c r="AD101" s="150"/>
      <c r="AE101" s="153"/>
      <c r="AF101" s="4"/>
    </row>
    <row r="102" spans="1:32" ht="18.75" customHeight="1">
      <c r="A102" s="154" t="s">
        <v>34</v>
      </c>
      <c r="B102" s="155"/>
      <c r="C102" s="155"/>
      <c r="D102" s="155"/>
      <c r="E102" s="155"/>
      <c r="F102" s="156"/>
      <c r="G102" s="157"/>
      <c r="H102" s="314">
        <f>H70</f>
        <v>0</v>
      </c>
      <c r="I102" s="130"/>
      <c r="J102" s="130"/>
      <c r="K102" s="13" t="s">
        <v>36</v>
      </c>
      <c r="L102" s="16" t="str">
        <f>L70</f>
        <v>1</v>
      </c>
      <c r="M102" s="12" t="s">
        <v>37</v>
      </c>
      <c r="N102" s="314">
        <f>N70</f>
        <v>0</v>
      </c>
      <c r="O102" s="130"/>
      <c r="P102" s="130"/>
      <c r="Q102" s="13" t="s">
        <v>36</v>
      </c>
      <c r="R102" s="16">
        <f>R70</f>
        <v>0</v>
      </c>
      <c r="S102" s="12" t="s">
        <v>37</v>
      </c>
      <c r="T102" s="314">
        <f>T70</f>
        <v>0</v>
      </c>
      <c r="U102" s="130"/>
      <c r="V102" s="130"/>
      <c r="W102" s="13" t="s">
        <v>36</v>
      </c>
      <c r="X102" s="16">
        <f>X70</f>
        <v>0</v>
      </c>
      <c r="Y102" s="12" t="s">
        <v>37</v>
      </c>
      <c r="Z102" s="314">
        <f>Z70</f>
        <v>0</v>
      </c>
      <c r="AA102" s="130"/>
      <c r="AB102" s="130"/>
      <c r="AC102" s="13" t="s">
        <v>36</v>
      </c>
      <c r="AD102" s="16">
        <f>AD70</f>
        <v>0</v>
      </c>
      <c r="AE102" s="19" t="s">
        <v>37</v>
      </c>
      <c r="AF102" s="4"/>
    </row>
    <row r="103" spans="1:32" ht="18.75" customHeight="1">
      <c r="A103" s="158"/>
      <c r="B103" s="159"/>
      <c r="C103" s="159"/>
      <c r="D103" s="159"/>
      <c r="E103" s="159"/>
      <c r="F103" s="159"/>
      <c r="G103" s="160"/>
      <c r="H103" s="161" t="s">
        <v>43</v>
      </c>
      <c r="I103" s="162"/>
      <c r="J103" s="163" t="s">
        <v>42</v>
      </c>
      <c r="K103" s="164"/>
      <c r="L103" s="164"/>
      <c r="M103" s="165"/>
      <c r="N103" s="166" t="s">
        <v>0</v>
      </c>
      <c r="O103" s="162"/>
      <c r="P103" s="163" t="s">
        <v>42</v>
      </c>
      <c r="Q103" s="164"/>
      <c r="R103" s="164"/>
      <c r="S103" s="165"/>
      <c r="T103" s="166" t="s">
        <v>0</v>
      </c>
      <c r="U103" s="162"/>
      <c r="V103" s="163" t="s">
        <v>42</v>
      </c>
      <c r="W103" s="164"/>
      <c r="X103" s="164"/>
      <c r="Y103" s="165"/>
      <c r="Z103" s="166" t="s">
        <v>0</v>
      </c>
      <c r="AA103" s="162"/>
      <c r="AB103" s="163" t="s">
        <v>42</v>
      </c>
      <c r="AC103" s="164"/>
      <c r="AD103" s="164"/>
      <c r="AE103" s="167"/>
      <c r="AF103" s="4"/>
    </row>
    <row r="104" spans="1:32" ht="18.75" customHeight="1">
      <c r="A104" s="154" t="s">
        <v>4</v>
      </c>
      <c r="B104" s="157"/>
      <c r="C104" s="168" t="s">
        <v>0</v>
      </c>
      <c r="D104" s="170" t="s">
        <v>1</v>
      </c>
      <c r="E104" s="168" t="s">
        <v>2</v>
      </c>
      <c r="F104" s="172" t="s">
        <v>3</v>
      </c>
      <c r="G104" s="173"/>
      <c r="H104" s="161" t="s">
        <v>39</v>
      </c>
      <c r="I104" s="164"/>
      <c r="J104" s="164"/>
      <c r="K104" s="164"/>
      <c r="L104" s="164"/>
      <c r="M104" s="165"/>
      <c r="N104" s="161" t="s">
        <v>39</v>
      </c>
      <c r="O104" s="164"/>
      <c r="P104" s="164"/>
      <c r="Q104" s="164"/>
      <c r="R104" s="164"/>
      <c r="S104" s="165"/>
      <c r="T104" s="161" t="s">
        <v>39</v>
      </c>
      <c r="U104" s="164"/>
      <c r="V104" s="164"/>
      <c r="W104" s="164"/>
      <c r="X104" s="164"/>
      <c r="Y104" s="165"/>
      <c r="Z104" s="161" t="s">
        <v>39</v>
      </c>
      <c r="AA104" s="164"/>
      <c r="AB104" s="164"/>
      <c r="AC104" s="164"/>
      <c r="AD104" s="164"/>
      <c r="AE104" s="167"/>
      <c r="AF104" s="4"/>
    </row>
    <row r="105" spans="1:32" ht="18.75" customHeight="1">
      <c r="A105" s="158"/>
      <c r="B105" s="160"/>
      <c r="C105" s="169"/>
      <c r="D105" s="171"/>
      <c r="E105" s="169"/>
      <c r="F105" s="174"/>
      <c r="G105" s="175"/>
      <c r="H105" s="176" t="s">
        <v>40</v>
      </c>
      <c r="I105" s="177"/>
      <c r="J105" s="177"/>
      <c r="K105" s="177"/>
      <c r="L105" s="177"/>
      <c r="M105" s="178"/>
      <c r="N105" s="176" t="s">
        <v>40</v>
      </c>
      <c r="O105" s="177"/>
      <c r="P105" s="177"/>
      <c r="Q105" s="177"/>
      <c r="R105" s="177"/>
      <c r="S105" s="178"/>
      <c r="T105" s="176" t="s">
        <v>40</v>
      </c>
      <c r="U105" s="177"/>
      <c r="V105" s="177"/>
      <c r="W105" s="177"/>
      <c r="X105" s="177"/>
      <c r="Y105" s="178"/>
      <c r="Z105" s="176" t="s">
        <v>40</v>
      </c>
      <c r="AA105" s="177"/>
      <c r="AB105" s="177"/>
      <c r="AC105" s="177"/>
      <c r="AD105" s="177"/>
      <c r="AE105" s="179"/>
      <c r="AF105" s="4"/>
    </row>
    <row r="106" spans="1:32" ht="18.75" customHeight="1">
      <c r="A106" s="180">
        <v>1</v>
      </c>
      <c r="B106" s="182"/>
      <c r="C106" s="269"/>
      <c r="D106" s="185"/>
      <c r="E106" s="274"/>
      <c r="F106" s="276">
        <f>IF(C106=0,"",SUM(C106*E106))</f>
      </c>
      <c r="G106" s="277"/>
      <c r="H106" s="265"/>
      <c r="I106" s="266"/>
      <c r="J106" s="271">
        <f>SUM(H106*E106)</f>
        <v>0</v>
      </c>
      <c r="K106" s="264"/>
      <c r="L106" s="264"/>
      <c r="M106" s="264"/>
      <c r="N106" s="199"/>
      <c r="O106" s="200"/>
      <c r="P106" s="263">
        <f>SUM(N106*E106)</f>
        <v>0</v>
      </c>
      <c r="Q106" s="264"/>
      <c r="R106" s="264"/>
      <c r="S106" s="264"/>
      <c r="T106" s="199"/>
      <c r="U106" s="200"/>
      <c r="V106" s="263">
        <f>SUM(T106*$E106)</f>
        <v>0</v>
      </c>
      <c r="W106" s="264"/>
      <c r="X106" s="264"/>
      <c r="Y106" s="264"/>
      <c r="Z106" s="199"/>
      <c r="AA106" s="200"/>
      <c r="AB106" s="263">
        <f>SUM(Z106*$E106)</f>
        <v>0</v>
      </c>
      <c r="AC106" s="264"/>
      <c r="AD106" s="264"/>
      <c r="AE106" s="290"/>
      <c r="AF106" s="4"/>
    </row>
    <row r="107" spans="1:32" ht="18.75" customHeight="1">
      <c r="A107" s="181"/>
      <c r="B107" s="183"/>
      <c r="C107" s="269"/>
      <c r="D107" s="185"/>
      <c r="E107" s="274"/>
      <c r="F107" s="278"/>
      <c r="G107" s="272"/>
      <c r="H107" s="267" t="str">
        <f>IF(H102=0," ",SUM(H106))</f>
        <v> </v>
      </c>
      <c r="I107" s="268"/>
      <c r="J107" s="272" t="str">
        <f>IF(H102=0," ",SUM(J106))</f>
        <v> </v>
      </c>
      <c r="K107" s="273"/>
      <c r="L107" s="273"/>
      <c r="M107" s="273"/>
      <c r="N107" s="261" t="str">
        <f>IF($N102=0," ",SUM(N106,H107))</f>
        <v> </v>
      </c>
      <c r="O107" s="262"/>
      <c r="P107" s="259" t="str">
        <f>IF($N102=0," ",SUM(P106,J107))</f>
        <v> </v>
      </c>
      <c r="Q107" s="260"/>
      <c r="R107" s="260"/>
      <c r="S107" s="260"/>
      <c r="T107" s="261" t="str">
        <f>IF(T$6=0," ",SUM(T106,N107))</f>
        <v> </v>
      </c>
      <c r="U107" s="262"/>
      <c r="V107" s="259" t="str">
        <f>IF(T$6=0," ",SUM(V106,P107))</f>
        <v> </v>
      </c>
      <c r="W107" s="260"/>
      <c r="X107" s="260"/>
      <c r="Y107" s="260"/>
      <c r="Z107" s="261" t="str">
        <f>IF(Z$6=0," ",SUM(Z106,T107))</f>
        <v> </v>
      </c>
      <c r="AA107" s="262"/>
      <c r="AB107" s="259" t="str">
        <f>IF(Z$6=0," ",SUM(AB106,V107))</f>
        <v> </v>
      </c>
      <c r="AC107" s="260"/>
      <c r="AD107" s="260"/>
      <c r="AE107" s="291"/>
      <c r="AF107" s="4"/>
    </row>
    <row r="108" spans="1:32" ht="18.75" customHeight="1">
      <c r="A108" s="180">
        <v>2</v>
      </c>
      <c r="B108" s="183"/>
      <c r="C108" s="269"/>
      <c r="D108" s="185"/>
      <c r="E108" s="274"/>
      <c r="F108" s="276">
        <f>IF(C108=0,"",SUM(C108*E108))</f>
      </c>
      <c r="G108" s="277"/>
      <c r="H108" s="265"/>
      <c r="I108" s="266"/>
      <c r="J108" s="271" t="str">
        <f>IF(H108=0," ",SUM(H108*E108))</f>
        <v> </v>
      </c>
      <c r="K108" s="264"/>
      <c r="L108" s="264"/>
      <c r="M108" s="264"/>
      <c r="N108" s="199"/>
      <c r="O108" s="200"/>
      <c r="P108" s="263">
        <f>SUM(N108*E108)</f>
        <v>0</v>
      </c>
      <c r="Q108" s="264"/>
      <c r="R108" s="264"/>
      <c r="S108" s="264"/>
      <c r="T108" s="199"/>
      <c r="U108" s="200"/>
      <c r="V108" s="263">
        <f>SUM(T108*$E108)</f>
        <v>0</v>
      </c>
      <c r="W108" s="264"/>
      <c r="X108" s="264"/>
      <c r="Y108" s="264"/>
      <c r="Z108" s="199"/>
      <c r="AA108" s="200"/>
      <c r="AB108" s="263">
        <f>SUM(Z108*$E108)</f>
        <v>0</v>
      </c>
      <c r="AC108" s="264"/>
      <c r="AD108" s="264"/>
      <c r="AE108" s="290"/>
      <c r="AF108" s="4"/>
    </row>
    <row r="109" spans="1:32" ht="18.75" customHeight="1">
      <c r="A109" s="181"/>
      <c r="B109" s="183"/>
      <c r="C109" s="269"/>
      <c r="D109" s="185"/>
      <c r="E109" s="274"/>
      <c r="F109" s="278"/>
      <c r="G109" s="272"/>
      <c r="H109" s="267" t="str">
        <f>IF(H102=0," ",SUM(H108))</f>
        <v> </v>
      </c>
      <c r="I109" s="268"/>
      <c r="J109" s="272" t="str">
        <f>IF(H102=0," ",SUM(J108))</f>
        <v> </v>
      </c>
      <c r="K109" s="273"/>
      <c r="L109" s="273"/>
      <c r="M109" s="273"/>
      <c r="N109" s="261" t="str">
        <f>IF($N102=0," ",SUM(N108,H109))</f>
        <v> </v>
      </c>
      <c r="O109" s="262"/>
      <c r="P109" s="259" t="str">
        <f>IF($N102=0," ",SUM(P108,J109))</f>
        <v> </v>
      </c>
      <c r="Q109" s="260"/>
      <c r="R109" s="260"/>
      <c r="S109" s="260"/>
      <c r="T109" s="261" t="str">
        <f>IF(T$6=0," ",SUM(T108,N109))</f>
        <v> </v>
      </c>
      <c r="U109" s="262"/>
      <c r="V109" s="259" t="str">
        <f>IF(T$6=0," ",SUM(V108,P109))</f>
        <v> </v>
      </c>
      <c r="W109" s="260"/>
      <c r="X109" s="260"/>
      <c r="Y109" s="260"/>
      <c r="Z109" s="261" t="str">
        <f>IF(Z$6=0," ",SUM(Z108,T109))</f>
        <v> </v>
      </c>
      <c r="AA109" s="262"/>
      <c r="AB109" s="259" t="str">
        <f>IF(Z$6=0," ",SUM(AB108,V109))</f>
        <v> </v>
      </c>
      <c r="AC109" s="260"/>
      <c r="AD109" s="260"/>
      <c r="AE109" s="291"/>
      <c r="AF109" s="4"/>
    </row>
    <row r="110" spans="1:32" ht="18.75" customHeight="1">
      <c r="A110" s="180">
        <v>3</v>
      </c>
      <c r="B110" s="183"/>
      <c r="C110" s="269"/>
      <c r="D110" s="216"/>
      <c r="E110" s="274"/>
      <c r="F110" s="276">
        <f>IF(C110=0,"",SUM(C110*E110))</f>
      </c>
      <c r="G110" s="277"/>
      <c r="H110" s="265"/>
      <c r="I110" s="266"/>
      <c r="J110" s="271" t="str">
        <f>IF(H110=0," ",SUM(H110*E110))</f>
        <v> </v>
      </c>
      <c r="K110" s="264"/>
      <c r="L110" s="264"/>
      <c r="M110" s="264"/>
      <c r="N110" s="199"/>
      <c r="O110" s="200"/>
      <c r="P110" s="263">
        <f>SUM(N110*E110)</f>
        <v>0</v>
      </c>
      <c r="Q110" s="264"/>
      <c r="R110" s="264"/>
      <c r="S110" s="264"/>
      <c r="T110" s="199"/>
      <c r="U110" s="200"/>
      <c r="V110" s="263">
        <f>SUM(T110*$E110)</f>
        <v>0</v>
      </c>
      <c r="W110" s="264"/>
      <c r="X110" s="264"/>
      <c r="Y110" s="264"/>
      <c r="Z110" s="199"/>
      <c r="AA110" s="200"/>
      <c r="AB110" s="263">
        <f>SUM(Z110*$E110)</f>
        <v>0</v>
      </c>
      <c r="AC110" s="264"/>
      <c r="AD110" s="264"/>
      <c r="AE110" s="290"/>
      <c r="AF110" s="4"/>
    </row>
    <row r="111" spans="1:32" ht="18.75" customHeight="1">
      <c r="A111" s="181"/>
      <c r="B111" s="183"/>
      <c r="C111" s="269"/>
      <c r="D111" s="216"/>
      <c r="E111" s="274"/>
      <c r="F111" s="278"/>
      <c r="G111" s="272"/>
      <c r="H111" s="267" t="str">
        <f>IF(H102=0," ",SUM(H110))</f>
        <v> </v>
      </c>
      <c r="I111" s="268"/>
      <c r="J111" s="272" t="str">
        <f>IF(H102=0," ",SUM(J110))</f>
        <v> </v>
      </c>
      <c r="K111" s="273"/>
      <c r="L111" s="273"/>
      <c r="M111" s="273"/>
      <c r="N111" s="261" t="str">
        <f>IF(N102=0," ",SUM(N110,H111))</f>
        <v> </v>
      </c>
      <c r="O111" s="262"/>
      <c r="P111" s="259" t="str">
        <f>IF(N102=0," ",SUM(P110,J111))</f>
        <v> </v>
      </c>
      <c r="Q111" s="260"/>
      <c r="R111" s="260"/>
      <c r="S111" s="260"/>
      <c r="T111" s="261" t="str">
        <f>IF(T$6=0," ",SUM(T110,N111))</f>
        <v> </v>
      </c>
      <c r="U111" s="262"/>
      <c r="V111" s="259" t="str">
        <f>IF(T$6=0," ",SUM(V110,P111))</f>
        <v> </v>
      </c>
      <c r="W111" s="260"/>
      <c r="X111" s="260"/>
      <c r="Y111" s="260"/>
      <c r="Z111" s="261" t="str">
        <f>IF(Z$6=0," ",SUM(Z110,T111))</f>
        <v> </v>
      </c>
      <c r="AA111" s="262"/>
      <c r="AB111" s="259" t="str">
        <f>IF(Z$6=0," ",SUM(AB110,V111))</f>
        <v> </v>
      </c>
      <c r="AC111" s="260"/>
      <c r="AD111" s="260"/>
      <c r="AE111" s="291"/>
      <c r="AF111" s="4"/>
    </row>
    <row r="112" spans="1:32" ht="18.75" customHeight="1">
      <c r="A112" s="180">
        <v>4</v>
      </c>
      <c r="B112" s="183"/>
      <c r="C112" s="269"/>
      <c r="D112" s="216"/>
      <c r="E112" s="274"/>
      <c r="F112" s="276">
        <f>IF(C112=0,"",SUM(C112*E112))</f>
      </c>
      <c r="G112" s="277"/>
      <c r="H112" s="265"/>
      <c r="I112" s="266"/>
      <c r="J112" s="271" t="str">
        <f>IF(H112=0," ",SUM(H112*E112))</f>
        <v> </v>
      </c>
      <c r="K112" s="264"/>
      <c r="L112" s="264"/>
      <c r="M112" s="264"/>
      <c r="N112" s="199"/>
      <c r="O112" s="200"/>
      <c r="P112" s="263">
        <f>SUM(N112*E112)</f>
        <v>0</v>
      </c>
      <c r="Q112" s="264"/>
      <c r="R112" s="264"/>
      <c r="S112" s="264"/>
      <c r="T112" s="199"/>
      <c r="U112" s="200"/>
      <c r="V112" s="263">
        <f>SUM(T112*$E112)</f>
        <v>0</v>
      </c>
      <c r="W112" s="264"/>
      <c r="X112" s="264"/>
      <c r="Y112" s="264"/>
      <c r="Z112" s="199"/>
      <c r="AA112" s="200"/>
      <c r="AB112" s="263">
        <f>SUM(Z112*$E112)</f>
        <v>0</v>
      </c>
      <c r="AC112" s="264"/>
      <c r="AD112" s="264"/>
      <c r="AE112" s="290"/>
      <c r="AF112" s="4"/>
    </row>
    <row r="113" spans="1:32" ht="18.75" customHeight="1">
      <c r="A113" s="181"/>
      <c r="B113" s="183"/>
      <c r="C113" s="269"/>
      <c r="D113" s="216"/>
      <c r="E113" s="274"/>
      <c r="F113" s="278"/>
      <c r="G113" s="272"/>
      <c r="H113" s="267" t="str">
        <f>IF(H102=0," ",SUM(H112))</f>
        <v> </v>
      </c>
      <c r="I113" s="268"/>
      <c r="J113" s="272" t="str">
        <f>IF(H102=0," ",SUM(J112))</f>
        <v> </v>
      </c>
      <c r="K113" s="273"/>
      <c r="L113" s="273"/>
      <c r="M113" s="273"/>
      <c r="N113" s="261" t="str">
        <f>IF(N102=0," ",SUM(N112,H113))</f>
        <v> </v>
      </c>
      <c r="O113" s="262"/>
      <c r="P113" s="259" t="str">
        <f>IF(N102=0," ",SUM(P112,J113))</f>
        <v> </v>
      </c>
      <c r="Q113" s="260"/>
      <c r="R113" s="260"/>
      <c r="S113" s="260"/>
      <c r="T113" s="261" t="str">
        <f>IF(T$6=0," ",SUM(T112,N113))</f>
        <v> </v>
      </c>
      <c r="U113" s="262"/>
      <c r="V113" s="259" t="str">
        <f>IF(T$6=0," ",SUM(V112,P113))</f>
        <v> </v>
      </c>
      <c r="W113" s="260"/>
      <c r="X113" s="260"/>
      <c r="Y113" s="260"/>
      <c r="Z113" s="261" t="str">
        <f>IF(Z$6=0," ",SUM(Z112,T113))</f>
        <v> </v>
      </c>
      <c r="AA113" s="262"/>
      <c r="AB113" s="259" t="str">
        <f>IF(Z$6=0," ",SUM(AB112,V113))</f>
        <v> </v>
      </c>
      <c r="AC113" s="260"/>
      <c r="AD113" s="260"/>
      <c r="AE113" s="291"/>
      <c r="AF113" s="4"/>
    </row>
    <row r="114" spans="1:32" ht="18.75" customHeight="1">
      <c r="A114" s="180">
        <v>5</v>
      </c>
      <c r="B114" s="183"/>
      <c r="C114" s="269"/>
      <c r="D114" s="216"/>
      <c r="E114" s="274"/>
      <c r="F114" s="276">
        <f>IF(C114=0,"",SUM(C114*E114))</f>
      </c>
      <c r="G114" s="277"/>
      <c r="H114" s="265"/>
      <c r="I114" s="266"/>
      <c r="J114" s="271" t="str">
        <f>IF(H114=0," ",SUM(H114*E114))</f>
        <v> </v>
      </c>
      <c r="K114" s="264"/>
      <c r="L114" s="264"/>
      <c r="M114" s="264"/>
      <c r="N114" s="199"/>
      <c r="O114" s="200"/>
      <c r="P114" s="263">
        <f>SUM(N114*E114)</f>
        <v>0</v>
      </c>
      <c r="Q114" s="264"/>
      <c r="R114" s="264"/>
      <c r="S114" s="264"/>
      <c r="T114" s="199"/>
      <c r="U114" s="200"/>
      <c r="V114" s="263">
        <f>SUM(T114*$E114)</f>
        <v>0</v>
      </c>
      <c r="W114" s="264"/>
      <c r="X114" s="264"/>
      <c r="Y114" s="264"/>
      <c r="Z114" s="199"/>
      <c r="AA114" s="200"/>
      <c r="AB114" s="263">
        <f>SUM(Z114*$E114)</f>
        <v>0</v>
      </c>
      <c r="AC114" s="264"/>
      <c r="AD114" s="264"/>
      <c r="AE114" s="290"/>
      <c r="AF114" s="4"/>
    </row>
    <row r="115" spans="1:32" ht="18.75" customHeight="1">
      <c r="A115" s="181"/>
      <c r="B115" s="183"/>
      <c r="C115" s="269"/>
      <c r="D115" s="216"/>
      <c r="E115" s="274"/>
      <c r="F115" s="278"/>
      <c r="G115" s="272"/>
      <c r="H115" s="267" t="str">
        <f>IF(H102=0," ",SUM(H114))</f>
        <v> </v>
      </c>
      <c r="I115" s="268"/>
      <c r="J115" s="272" t="str">
        <f>IF(H102=0," ",SUM(J114))</f>
        <v> </v>
      </c>
      <c r="K115" s="273"/>
      <c r="L115" s="273"/>
      <c r="M115" s="273"/>
      <c r="N115" s="261" t="str">
        <f>IF(N102=0," ",SUM(N114,H115))</f>
        <v> </v>
      </c>
      <c r="O115" s="262"/>
      <c r="P115" s="259" t="str">
        <f>IF(N102=0," ",SUM(P114,J115))</f>
        <v> </v>
      </c>
      <c r="Q115" s="260"/>
      <c r="R115" s="260"/>
      <c r="S115" s="260"/>
      <c r="T115" s="261" t="str">
        <f>IF(T$6=0," ",SUM(T114,N115))</f>
        <v> </v>
      </c>
      <c r="U115" s="262"/>
      <c r="V115" s="259" t="str">
        <f>IF(T$6=0," ",SUM(V114,P115))</f>
        <v> </v>
      </c>
      <c r="W115" s="260"/>
      <c r="X115" s="260"/>
      <c r="Y115" s="260"/>
      <c r="Z115" s="261" t="str">
        <f>IF(Z$6=0," ",SUM(Z114,T115))</f>
        <v> </v>
      </c>
      <c r="AA115" s="262"/>
      <c r="AB115" s="259" t="str">
        <f>IF(Z$6=0," ",SUM(AB114,V115))</f>
        <v> </v>
      </c>
      <c r="AC115" s="260"/>
      <c r="AD115" s="260"/>
      <c r="AE115" s="291"/>
      <c r="AF115" s="4"/>
    </row>
    <row r="116" spans="1:32" ht="18.75" customHeight="1">
      <c r="A116" s="180">
        <v>6</v>
      </c>
      <c r="B116" s="183"/>
      <c r="C116" s="269"/>
      <c r="D116" s="216"/>
      <c r="E116" s="274"/>
      <c r="F116" s="276">
        <f>IF(C116=0,"",SUM(C116*E116))</f>
      </c>
      <c r="G116" s="277"/>
      <c r="H116" s="265"/>
      <c r="I116" s="266"/>
      <c r="J116" s="271" t="str">
        <f>IF(H116=0," ",SUM(H116*E116))</f>
        <v> </v>
      </c>
      <c r="K116" s="264"/>
      <c r="L116" s="264"/>
      <c r="M116" s="264"/>
      <c r="N116" s="199"/>
      <c r="O116" s="200"/>
      <c r="P116" s="263">
        <f>SUM(N116*E116)</f>
        <v>0</v>
      </c>
      <c r="Q116" s="264"/>
      <c r="R116" s="264"/>
      <c r="S116" s="264"/>
      <c r="T116" s="199"/>
      <c r="U116" s="200"/>
      <c r="V116" s="263">
        <f>SUM(T116*$E116)</f>
        <v>0</v>
      </c>
      <c r="W116" s="264"/>
      <c r="X116" s="264"/>
      <c r="Y116" s="264"/>
      <c r="Z116" s="199"/>
      <c r="AA116" s="200"/>
      <c r="AB116" s="263">
        <f>SUM(Z116*$E116)</f>
        <v>0</v>
      </c>
      <c r="AC116" s="264"/>
      <c r="AD116" s="264"/>
      <c r="AE116" s="290"/>
      <c r="AF116" s="4"/>
    </row>
    <row r="117" spans="1:32" ht="18.75" customHeight="1">
      <c r="A117" s="181"/>
      <c r="B117" s="183"/>
      <c r="C117" s="269"/>
      <c r="D117" s="216"/>
      <c r="E117" s="274"/>
      <c r="F117" s="278"/>
      <c r="G117" s="272"/>
      <c r="H117" s="267" t="str">
        <f>IF(H102=0," ",SUM(H116))</f>
        <v> </v>
      </c>
      <c r="I117" s="268"/>
      <c r="J117" s="272" t="str">
        <f>IF(H102=0," ",SUM(J116))</f>
        <v> </v>
      </c>
      <c r="K117" s="273"/>
      <c r="L117" s="273"/>
      <c r="M117" s="273"/>
      <c r="N117" s="261" t="str">
        <f>IF(N102=0," ",SUM(N116,H117))</f>
        <v> </v>
      </c>
      <c r="O117" s="262"/>
      <c r="P117" s="259" t="str">
        <f>IF(N102=0," ",SUM(P116,J117))</f>
        <v> </v>
      </c>
      <c r="Q117" s="260"/>
      <c r="R117" s="260"/>
      <c r="S117" s="260"/>
      <c r="T117" s="261" t="str">
        <f>IF(T$6=0," ",SUM(T116,N117))</f>
        <v> </v>
      </c>
      <c r="U117" s="262"/>
      <c r="V117" s="259" t="str">
        <f>IF(T$6=0," ",SUM(V116,P117))</f>
        <v> </v>
      </c>
      <c r="W117" s="260"/>
      <c r="X117" s="260"/>
      <c r="Y117" s="260"/>
      <c r="Z117" s="261" t="str">
        <f>IF(Z$6=0," ",SUM(Z116,T117))</f>
        <v> </v>
      </c>
      <c r="AA117" s="262"/>
      <c r="AB117" s="259" t="str">
        <f>IF(Z$6=0," ",SUM(AB116,V117))</f>
        <v> </v>
      </c>
      <c r="AC117" s="260"/>
      <c r="AD117" s="260"/>
      <c r="AE117" s="291"/>
      <c r="AF117" s="4"/>
    </row>
    <row r="118" spans="1:32" ht="18.75" customHeight="1">
      <c r="A118" s="180">
        <v>7</v>
      </c>
      <c r="B118" s="183"/>
      <c r="C118" s="269"/>
      <c r="D118" s="216"/>
      <c r="E118" s="274"/>
      <c r="F118" s="276">
        <f>IF(C118=0,"",SUM(C118*E118))</f>
      </c>
      <c r="G118" s="277"/>
      <c r="H118" s="265"/>
      <c r="I118" s="266"/>
      <c r="J118" s="271" t="str">
        <f>IF(H118=0," ",SUM(H118*E118))</f>
        <v> </v>
      </c>
      <c r="K118" s="264"/>
      <c r="L118" s="264"/>
      <c r="M118" s="264"/>
      <c r="N118" s="199"/>
      <c r="O118" s="200"/>
      <c r="P118" s="263">
        <f>SUM(N118*E118)</f>
        <v>0</v>
      </c>
      <c r="Q118" s="264"/>
      <c r="R118" s="264"/>
      <c r="S118" s="264"/>
      <c r="T118" s="199"/>
      <c r="U118" s="200"/>
      <c r="V118" s="263">
        <f>SUM(T118*$E118)</f>
        <v>0</v>
      </c>
      <c r="W118" s="264"/>
      <c r="X118" s="264"/>
      <c r="Y118" s="264"/>
      <c r="Z118" s="199"/>
      <c r="AA118" s="200"/>
      <c r="AB118" s="263">
        <f>SUM(Z118*$E118)</f>
        <v>0</v>
      </c>
      <c r="AC118" s="264"/>
      <c r="AD118" s="264"/>
      <c r="AE118" s="290"/>
      <c r="AF118" s="4"/>
    </row>
    <row r="119" spans="1:32" ht="18.75" customHeight="1">
      <c r="A119" s="181"/>
      <c r="B119" s="183"/>
      <c r="C119" s="269"/>
      <c r="D119" s="216"/>
      <c r="E119" s="274"/>
      <c r="F119" s="278"/>
      <c r="G119" s="272"/>
      <c r="H119" s="267" t="str">
        <f>IF(H102=0," ",SUM(H118))</f>
        <v> </v>
      </c>
      <c r="I119" s="268"/>
      <c r="J119" s="272" t="str">
        <f>IF(H102=0," ",SUM(J118))</f>
        <v> </v>
      </c>
      <c r="K119" s="273"/>
      <c r="L119" s="273"/>
      <c r="M119" s="273"/>
      <c r="N119" s="261" t="str">
        <f>IF(N102=0," ",SUM(N118,H119))</f>
        <v> </v>
      </c>
      <c r="O119" s="262"/>
      <c r="P119" s="259" t="str">
        <f>IF(N102=0," ",SUM(P118,J119))</f>
        <v> </v>
      </c>
      <c r="Q119" s="260"/>
      <c r="R119" s="260"/>
      <c r="S119" s="260"/>
      <c r="T119" s="261" t="str">
        <f>IF(T$6=0," ",SUM(T118,N119))</f>
        <v> </v>
      </c>
      <c r="U119" s="262"/>
      <c r="V119" s="259" t="str">
        <f>IF(T$6=0," ",SUM(V118,P119))</f>
        <v> </v>
      </c>
      <c r="W119" s="260"/>
      <c r="X119" s="260"/>
      <c r="Y119" s="260"/>
      <c r="Z119" s="261" t="str">
        <f>IF(Z$6=0," ",SUM(Z118,T119))</f>
        <v> </v>
      </c>
      <c r="AA119" s="262"/>
      <c r="AB119" s="259" t="str">
        <f>IF(Z$6=0," ",SUM(AB118,V119))</f>
        <v> </v>
      </c>
      <c r="AC119" s="260"/>
      <c r="AD119" s="260"/>
      <c r="AE119" s="291"/>
      <c r="AF119" s="4"/>
    </row>
    <row r="120" spans="1:32" ht="18.75" customHeight="1">
      <c r="A120" s="180">
        <v>8</v>
      </c>
      <c r="B120" s="183"/>
      <c r="C120" s="269"/>
      <c r="D120" s="216"/>
      <c r="E120" s="274"/>
      <c r="F120" s="276">
        <f>IF(C120=0,"",SUM(C120*E120))</f>
      </c>
      <c r="G120" s="277"/>
      <c r="H120" s="265"/>
      <c r="I120" s="266"/>
      <c r="J120" s="271" t="str">
        <f>IF(H120=0," ",SUM(H120*E120))</f>
        <v> </v>
      </c>
      <c r="K120" s="264"/>
      <c r="L120" s="264"/>
      <c r="M120" s="264"/>
      <c r="N120" s="199"/>
      <c r="O120" s="200"/>
      <c r="P120" s="263" t="str">
        <f>IF(N120=0," ",SUM(N120*E120))</f>
        <v> </v>
      </c>
      <c r="Q120" s="264"/>
      <c r="R120" s="264"/>
      <c r="S120" s="264"/>
      <c r="T120" s="199"/>
      <c r="U120" s="200"/>
      <c r="V120" s="263">
        <f>SUM(T120*$E120)</f>
        <v>0</v>
      </c>
      <c r="W120" s="264"/>
      <c r="X120" s="264"/>
      <c r="Y120" s="264"/>
      <c r="Z120" s="199"/>
      <c r="AA120" s="200"/>
      <c r="AB120" s="263">
        <f>SUM(Z120*$E120)</f>
        <v>0</v>
      </c>
      <c r="AC120" s="264"/>
      <c r="AD120" s="264"/>
      <c r="AE120" s="290"/>
      <c r="AF120" s="4"/>
    </row>
    <row r="121" spans="1:32" ht="18.75" customHeight="1">
      <c r="A121" s="181"/>
      <c r="B121" s="183"/>
      <c r="C121" s="269"/>
      <c r="D121" s="216"/>
      <c r="E121" s="274"/>
      <c r="F121" s="278"/>
      <c r="G121" s="272"/>
      <c r="H121" s="267" t="str">
        <f>IF(H102=0," ",SUM(H120))</f>
        <v> </v>
      </c>
      <c r="I121" s="268"/>
      <c r="J121" s="272" t="str">
        <f>IF(H102=0," ",SUM(J120))</f>
        <v> </v>
      </c>
      <c r="K121" s="273"/>
      <c r="L121" s="273"/>
      <c r="M121" s="273"/>
      <c r="N121" s="261" t="str">
        <f>IF(N102=0," ",SUM(N120,H121))</f>
        <v> </v>
      </c>
      <c r="O121" s="262"/>
      <c r="P121" s="259" t="str">
        <f>IF(N102=0," ",SUM(P120,J121))</f>
        <v> </v>
      </c>
      <c r="Q121" s="260"/>
      <c r="R121" s="260"/>
      <c r="S121" s="260"/>
      <c r="T121" s="261" t="str">
        <f>IF(T$6=0," ",SUM(T120,N121))</f>
        <v> </v>
      </c>
      <c r="U121" s="262"/>
      <c r="V121" s="259" t="str">
        <f>IF(T$6=0," ",SUM(V120,P121))</f>
        <v> </v>
      </c>
      <c r="W121" s="260"/>
      <c r="X121" s="260"/>
      <c r="Y121" s="260"/>
      <c r="Z121" s="261" t="str">
        <f>IF(Z$6=0," ",SUM(Z120,T121))</f>
        <v> </v>
      </c>
      <c r="AA121" s="262"/>
      <c r="AB121" s="259" t="str">
        <f>IF(Z$6=0," ",SUM(AB120,V121))</f>
        <v> </v>
      </c>
      <c r="AC121" s="260"/>
      <c r="AD121" s="260"/>
      <c r="AE121" s="291"/>
      <c r="AF121" s="4"/>
    </row>
    <row r="122" spans="1:32" ht="18.75" customHeight="1">
      <c r="A122" s="180">
        <v>9</v>
      </c>
      <c r="B122" s="183"/>
      <c r="C122" s="269"/>
      <c r="D122" s="216"/>
      <c r="E122" s="274"/>
      <c r="F122" s="276">
        <f>IF(C122=0,"",SUM(C122*E122))</f>
      </c>
      <c r="G122" s="277"/>
      <c r="H122" s="265"/>
      <c r="I122" s="266"/>
      <c r="J122" s="271" t="str">
        <f>IF(H122=0," ",SUM(H122*E122))</f>
        <v> </v>
      </c>
      <c r="K122" s="264"/>
      <c r="L122" s="264"/>
      <c r="M122" s="264"/>
      <c r="N122" s="199"/>
      <c r="O122" s="200"/>
      <c r="P122" s="263" t="str">
        <f>IF(N122=0," ",SUM(N122*E122))</f>
        <v> </v>
      </c>
      <c r="Q122" s="264"/>
      <c r="R122" s="264"/>
      <c r="S122" s="264"/>
      <c r="T122" s="199"/>
      <c r="U122" s="200"/>
      <c r="V122" s="263">
        <f>SUM(T122*$E122)</f>
        <v>0</v>
      </c>
      <c r="W122" s="264"/>
      <c r="X122" s="264"/>
      <c r="Y122" s="264"/>
      <c r="Z122" s="199"/>
      <c r="AA122" s="200"/>
      <c r="AB122" s="263">
        <f>SUM(Z122*$E122)</f>
        <v>0</v>
      </c>
      <c r="AC122" s="264"/>
      <c r="AD122" s="264"/>
      <c r="AE122" s="290"/>
      <c r="AF122" s="4"/>
    </row>
    <row r="123" spans="1:32" ht="18.75" customHeight="1">
      <c r="A123" s="181"/>
      <c r="B123" s="183"/>
      <c r="C123" s="269"/>
      <c r="D123" s="216"/>
      <c r="E123" s="274"/>
      <c r="F123" s="278"/>
      <c r="G123" s="272"/>
      <c r="H123" s="267" t="str">
        <f>IF(H102=0," ",SUM(H122))</f>
        <v> </v>
      </c>
      <c r="I123" s="268"/>
      <c r="J123" s="272" t="str">
        <f>IF(H102=0," ",SUM(J122))</f>
        <v> </v>
      </c>
      <c r="K123" s="273"/>
      <c r="L123" s="273"/>
      <c r="M123" s="273"/>
      <c r="N123" s="261" t="str">
        <f>IF(N102=0," ",SUM(N122,H123))</f>
        <v> </v>
      </c>
      <c r="O123" s="262"/>
      <c r="P123" s="259" t="str">
        <f>IF(N102=0," ",SUM(P122,J123))</f>
        <v> </v>
      </c>
      <c r="Q123" s="260"/>
      <c r="R123" s="260"/>
      <c r="S123" s="260"/>
      <c r="T123" s="261" t="str">
        <f>IF(T$6=0," ",SUM(T122,N123))</f>
        <v> </v>
      </c>
      <c r="U123" s="262"/>
      <c r="V123" s="259" t="str">
        <f>IF(T$6=0," ",SUM(V122,P123))</f>
        <v> </v>
      </c>
      <c r="W123" s="260"/>
      <c r="X123" s="260"/>
      <c r="Y123" s="260"/>
      <c r="Z123" s="261" t="str">
        <f>IF(Z$6=0," ",SUM(Z122,T123))</f>
        <v> </v>
      </c>
      <c r="AA123" s="262"/>
      <c r="AB123" s="259" t="str">
        <f>IF(Z$6=0," ",SUM(AB122,V123))</f>
        <v> </v>
      </c>
      <c r="AC123" s="260"/>
      <c r="AD123" s="260"/>
      <c r="AE123" s="291"/>
      <c r="AF123" s="4"/>
    </row>
    <row r="124" spans="1:32" ht="18.75" customHeight="1">
      <c r="A124" s="181">
        <v>10</v>
      </c>
      <c r="B124" s="183"/>
      <c r="C124" s="269"/>
      <c r="D124" s="216"/>
      <c r="E124" s="274"/>
      <c r="F124" s="276">
        <f>IF(C124=0,"",SUM(C124*E124))</f>
      </c>
      <c r="G124" s="277"/>
      <c r="H124" s="265"/>
      <c r="I124" s="266"/>
      <c r="J124" s="271" t="str">
        <f>IF(H124=0," ",SUM(H124*E124))</f>
        <v> </v>
      </c>
      <c r="K124" s="264"/>
      <c r="L124" s="264"/>
      <c r="M124" s="264"/>
      <c r="N124" s="199"/>
      <c r="O124" s="200"/>
      <c r="P124" s="263" t="str">
        <f>IF(N124=0," ",SUM(N124*E124))</f>
        <v> </v>
      </c>
      <c r="Q124" s="264"/>
      <c r="R124" s="264"/>
      <c r="S124" s="264"/>
      <c r="T124" s="199"/>
      <c r="U124" s="200"/>
      <c r="V124" s="263">
        <f>SUM(T124*$E124)</f>
        <v>0</v>
      </c>
      <c r="W124" s="264"/>
      <c r="X124" s="264"/>
      <c r="Y124" s="264"/>
      <c r="Z124" s="199"/>
      <c r="AA124" s="200"/>
      <c r="AB124" s="263">
        <f>SUM(Z124*$E124)</f>
        <v>0</v>
      </c>
      <c r="AC124" s="264"/>
      <c r="AD124" s="264"/>
      <c r="AE124" s="290"/>
      <c r="AF124" s="4"/>
    </row>
    <row r="125" spans="1:32" ht="18.75" customHeight="1">
      <c r="A125" s="217"/>
      <c r="B125" s="218"/>
      <c r="C125" s="269"/>
      <c r="D125" s="216"/>
      <c r="E125" s="219"/>
      <c r="F125" s="278"/>
      <c r="G125" s="272"/>
      <c r="H125" s="267" t="str">
        <f>IF(H102=0," ",SUM(H124))</f>
        <v> </v>
      </c>
      <c r="I125" s="268"/>
      <c r="J125" s="272" t="str">
        <f>IF(H102=0," ",SUM(J124))</f>
        <v> </v>
      </c>
      <c r="K125" s="273"/>
      <c r="L125" s="273"/>
      <c r="M125" s="273"/>
      <c r="N125" s="261" t="str">
        <f>IF(N102=0," ",SUM(N124,H125))</f>
        <v> </v>
      </c>
      <c r="O125" s="262"/>
      <c r="P125" s="259" t="str">
        <f>IF(N102=0," ",SUM(P124,J125))</f>
        <v> </v>
      </c>
      <c r="Q125" s="260"/>
      <c r="R125" s="260"/>
      <c r="S125" s="260"/>
      <c r="T125" s="261" t="str">
        <f>IF(T$6=0," ",SUM(T124,N125))</f>
        <v> </v>
      </c>
      <c r="U125" s="262"/>
      <c r="V125" s="259" t="str">
        <f>IF(T$6=0," ",SUM(V124,P125))</f>
        <v> </v>
      </c>
      <c r="W125" s="260"/>
      <c r="X125" s="260"/>
      <c r="Y125" s="260"/>
      <c r="Z125" s="261" t="str">
        <f>IF(Z$6=0," ",SUM(Z124,T125))</f>
        <v> </v>
      </c>
      <c r="AA125" s="262"/>
      <c r="AB125" s="259" t="str">
        <f>IF(Z$6=0," ",SUM(AB124,V125))</f>
        <v> </v>
      </c>
      <c r="AC125" s="260"/>
      <c r="AD125" s="260"/>
      <c r="AE125" s="291"/>
      <c r="AF125" s="4"/>
    </row>
    <row r="126" spans="1:32" ht="18.75" customHeight="1">
      <c r="A126" s="217"/>
      <c r="B126" s="222" t="s">
        <v>84</v>
      </c>
      <c r="C126" s="185"/>
      <c r="D126" s="185"/>
      <c r="E126" s="282"/>
      <c r="F126" s="276">
        <f>SUM(F106:G125)</f>
        <v>0</v>
      </c>
      <c r="G126" s="277"/>
      <c r="H126" s="293" t="s">
        <v>5</v>
      </c>
      <c r="I126" s="294"/>
      <c r="J126" s="307">
        <f>SUM(J124,J122,J120,J118,J116,J114,J112,J110,J108,J106)</f>
        <v>0</v>
      </c>
      <c r="K126" s="308"/>
      <c r="L126" s="308"/>
      <c r="M126" s="308"/>
      <c r="N126" s="293" t="s">
        <v>5</v>
      </c>
      <c r="O126" s="297"/>
      <c r="P126" s="309">
        <f>SUM(P124,P122,P120,P118,P116,P114,P112,P110,P108,P106)</f>
        <v>0</v>
      </c>
      <c r="Q126" s="308"/>
      <c r="R126" s="308"/>
      <c r="S126" s="308"/>
      <c r="T126" s="293" t="s">
        <v>5</v>
      </c>
      <c r="U126" s="297"/>
      <c r="V126" s="309">
        <f>SUM(V124,V122,V120,V118,V116,V114,V112,V110,V108,V106)</f>
        <v>0</v>
      </c>
      <c r="W126" s="308"/>
      <c r="X126" s="308"/>
      <c r="Y126" s="308"/>
      <c r="Z126" s="293" t="s">
        <v>5</v>
      </c>
      <c r="AA126" s="297"/>
      <c r="AB126" s="309">
        <f>SUM(AB124,AB122,AB120,AB118,AB116,AB114,AB112,AB110,AB108,AB106)</f>
        <v>0</v>
      </c>
      <c r="AC126" s="308"/>
      <c r="AD126" s="308"/>
      <c r="AE126" s="310"/>
      <c r="AF126" s="4"/>
    </row>
    <row r="127" spans="1:32" ht="18.75" customHeight="1" thickBot="1">
      <c r="A127" s="221"/>
      <c r="B127" s="223"/>
      <c r="C127" s="226"/>
      <c r="D127" s="226"/>
      <c r="E127" s="283"/>
      <c r="F127" s="279"/>
      <c r="G127" s="280"/>
      <c r="H127" s="295" t="s">
        <v>44</v>
      </c>
      <c r="I127" s="296"/>
      <c r="J127" s="311" t="str">
        <f>IF(H$6=0," ",SUM(J126))</f>
        <v> </v>
      </c>
      <c r="K127" s="312"/>
      <c r="L127" s="312"/>
      <c r="M127" s="312"/>
      <c r="N127" s="295" t="s">
        <v>44</v>
      </c>
      <c r="O127" s="298"/>
      <c r="P127" s="311" t="str">
        <f>IF(N$6=0," ",SUM(P126,J127))</f>
        <v> </v>
      </c>
      <c r="Q127" s="312"/>
      <c r="R127" s="312"/>
      <c r="S127" s="312"/>
      <c r="T127" s="295" t="s">
        <v>44</v>
      </c>
      <c r="U127" s="298"/>
      <c r="V127" s="311" t="str">
        <f>IF(T$6=0," ",SUM(V126,P127))</f>
        <v> </v>
      </c>
      <c r="W127" s="312"/>
      <c r="X127" s="312"/>
      <c r="Y127" s="312"/>
      <c r="Z127" s="295" t="s">
        <v>44</v>
      </c>
      <c r="AA127" s="298"/>
      <c r="AB127" s="311" t="str">
        <f>IF(Z$6=0," ",SUM(AB126,V127))</f>
        <v> </v>
      </c>
      <c r="AC127" s="312"/>
      <c r="AD127" s="312"/>
      <c r="AE127" s="313"/>
      <c r="AF127" s="4"/>
    </row>
    <row r="128" spans="1:32" ht="26.25" customHeight="1" thickBot="1">
      <c r="A128" s="7"/>
      <c r="B128" s="17"/>
      <c r="C128" s="64"/>
      <c r="D128" s="14"/>
      <c r="E128" s="64"/>
      <c r="F128" s="64"/>
      <c r="G128" s="64"/>
      <c r="H128" s="304" t="s">
        <v>6</v>
      </c>
      <c r="I128" s="305"/>
      <c r="J128" s="299"/>
      <c r="K128" s="300"/>
      <c r="L128" s="300"/>
      <c r="M128" s="300"/>
      <c r="N128" s="226" t="s">
        <v>6</v>
      </c>
      <c r="O128" s="306"/>
      <c r="P128" s="299"/>
      <c r="Q128" s="300"/>
      <c r="R128" s="300"/>
      <c r="S128" s="300"/>
      <c r="T128" s="226" t="s">
        <v>6</v>
      </c>
      <c r="U128" s="306"/>
      <c r="V128" s="299"/>
      <c r="W128" s="300"/>
      <c r="X128" s="300"/>
      <c r="Y128" s="300"/>
      <c r="Z128" s="226" t="s">
        <v>6</v>
      </c>
      <c r="AA128" s="305"/>
      <c r="AB128" s="299"/>
      <c r="AC128" s="300"/>
      <c r="AD128" s="300"/>
      <c r="AE128" s="303"/>
      <c r="AF128" s="4"/>
    </row>
    <row r="129" spans="20:31" ht="19.5" customHeight="1">
      <c r="T129" s="131" t="s">
        <v>111</v>
      </c>
      <c r="U129" s="131"/>
      <c r="V129" s="131"/>
      <c r="W129" s="131"/>
      <c r="X129" s="281">
        <f>'鑑部'!AI137</f>
        <v>0</v>
      </c>
      <c r="Y129" s="281"/>
      <c r="Z129" s="281"/>
      <c r="AA129" s="281"/>
      <c r="AB129" s="281"/>
      <c r="AC129" s="281"/>
      <c r="AD129" s="281"/>
      <c r="AE129" s="281"/>
    </row>
    <row r="130" ht="4.5" customHeight="1" thickBot="1"/>
    <row r="131" spans="1:32" ht="18" customHeight="1">
      <c r="A131" s="284">
        <f>'鑑部'!$L$13</f>
        <v>0</v>
      </c>
      <c r="B131" s="285"/>
      <c r="C131" s="285"/>
      <c r="D131" s="285"/>
      <c r="E131" s="286"/>
      <c r="F131" s="18"/>
      <c r="G131" s="143" t="s">
        <v>33</v>
      </c>
      <c r="H131" s="133" t="s">
        <v>7</v>
      </c>
      <c r="I131" s="134"/>
      <c r="J131" s="135"/>
      <c r="K131" s="133" t="s">
        <v>38</v>
      </c>
      <c r="L131" s="134"/>
      <c r="M131" s="135"/>
      <c r="N131" s="133" t="s">
        <v>7</v>
      </c>
      <c r="O131" s="134"/>
      <c r="P131" s="135"/>
      <c r="Q131" s="133" t="s">
        <v>38</v>
      </c>
      <c r="R131" s="134"/>
      <c r="S131" s="135"/>
      <c r="T131" s="133" t="s">
        <v>7</v>
      </c>
      <c r="U131" s="134"/>
      <c r="V131" s="135"/>
      <c r="W131" s="133" t="s">
        <v>38</v>
      </c>
      <c r="X131" s="134"/>
      <c r="Y131" s="135"/>
      <c r="Z131" s="133" t="s">
        <v>7</v>
      </c>
      <c r="AA131" s="134"/>
      <c r="AB131" s="135"/>
      <c r="AC131" s="133" t="s">
        <v>38</v>
      </c>
      <c r="AD131" s="134"/>
      <c r="AE131" s="136"/>
      <c r="AF131" s="4"/>
    </row>
    <row r="132" spans="1:32" ht="18" customHeight="1">
      <c r="A132" s="287"/>
      <c r="B132" s="288"/>
      <c r="C132" s="288"/>
      <c r="D132" s="288"/>
      <c r="E132" s="289"/>
      <c r="F132" s="11"/>
      <c r="G132" s="144"/>
      <c r="H132" s="146"/>
      <c r="I132" s="147"/>
      <c r="J132" s="148"/>
      <c r="K132" s="146"/>
      <c r="L132" s="147"/>
      <c r="M132" s="148"/>
      <c r="N132" s="146"/>
      <c r="O132" s="147"/>
      <c r="P132" s="148"/>
      <c r="Q132" s="146"/>
      <c r="R132" s="147"/>
      <c r="S132" s="148"/>
      <c r="T132" s="146"/>
      <c r="U132" s="147"/>
      <c r="V132" s="148"/>
      <c r="W132" s="146"/>
      <c r="X132" s="147"/>
      <c r="Y132" s="148"/>
      <c r="Z132" s="146"/>
      <c r="AA132" s="147"/>
      <c r="AB132" s="148"/>
      <c r="AC132" s="146"/>
      <c r="AD132" s="147"/>
      <c r="AE132" s="152"/>
      <c r="AF132" s="4"/>
    </row>
    <row r="133" spans="1:32" ht="18" customHeight="1">
      <c r="A133" s="20"/>
      <c r="B133" s="9"/>
      <c r="C133" s="9"/>
      <c r="D133" s="9"/>
      <c r="E133" s="9"/>
      <c r="F133" s="8"/>
      <c r="G133" s="145"/>
      <c r="H133" s="149"/>
      <c r="I133" s="150"/>
      <c r="J133" s="151"/>
      <c r="K133" s="149"/>
      <c r="L133" s="150"/>
      <c r="M133" s="151"/>
      <c r="N133" s="149"/>
      <c r="O133" s="150"/>
      <c r="P133" s="151"/>
      <c r="Q133" s="149"/>
      <c r="R133" s="150"/>
      <c r="S133" s="151"/>
      <c r="T133" s="149"/>
      <c r="U133" s="150"/>
      <c r="V133" s="151"/>
      <c r="W133" s="149"/>
      <c r="X133" s="150"/>
      <c r="Y133" s="151"/>
      <c r="Z133" s="149"/>
      <c r="AA133" s="150"/>
      <c r="AB133" s="151"/>
      <c r="AC133" s="149"/>
      <c r="AD133" s="150"/>
      <c r="AE133" s="153"/>
      <c r="AF133" s="4"/>
    </row>
    <row r="134" spans="1:32" ht="18.75" customHeight="1">
      <c r="A134" s="154" t="s">
        <v>34</v>
      </c>
      <c r="B134" s="155"/>
      <c r="C134" s="155"/>
      <c r="D134" s="155"/>
      <c r="E134" s="155"/>
      <c r="F134" s="156"/>
      <c r="G134" s="157"/>
      <c r="H134" s="314">
        <f>H102</f>
        <v>0</v>
      </c>
      <c r="I134" s="130"/>
      <c r="J134" s="130"/>
      <c r="K134" s="13" t="s">
        <v>36</v>
      </c>
      <c r="L134" s="16" t="str">
        <f>L102</f>
        <v>1</v>
      </c>
      <c r="M134" s="12" t="s">
        <v>37</v>
      </c>
      <c r="N134" s="314">
        <f>N102</f>
        <v>0</v>
      </c>
      <c r="O134" s="130"/>
      <c r="P134" s="130"/>
      <c r="Q134" s="13" t="s">
        <v>36</v>
      </c>
      <c r="R134" s="16">
        <f>R102</f>
        <v>0</v>
      </c>
      <c r="S134" s="12" t="s">
        <v>37</v>
      </c>
      <c r="T134" s="314">
        <f>T102</f>
        <v>0</v>
      </c>
      <c r="U134" s="130"/>
      <c r="V134" s="130"/>
      <c r="W134" s="13" t="s">
        <v>36</v>
      </c>
      <c r="X134" s="16">
        <f>X102</f>
        <v>0</v>
      </c>
      <c r="Y134" s="12" t="s">
        <v>37</v>
      </c>
      <c r="Z134" s="314">
        <f>Z102</f>
        <v>0</v>
      </c>
      <c r="AA134" s="130"/>
      <c r="AB134" s="130"/>
      <c r="AC134" s="13" t="s">
        <v>36</v>
      </c>
      <c r="AD134" s="16">
        <f>AD102</f>
        <v>0</v>
      </c>
      <c r="AE134" s="19" t="s">
        <v>37</v>
      </c>
      <c r="AF134" s="4"/>
    </row>
    <row r="135" spans="1:32" ht="18.75" customHeight="1">
      <c r="A135" s="158"/>
      <c r="B135" s="159"/>
      <c r="C135" s="159"/>
      <c r="D135" s="159"/>
      <c r="E135" s="159"/>
      <c r="F135" s="159"/>
      <c r="G135" s="160"/>
      <c r="H135" s="161" t="s">
        <v>43</v>
      </c>
      <c r="I135" s="162"/>
      <c r="J135" s="163" t="s">
        <v>42</v>
      </c>
      <c r="K135" s="164"/>
      <c r="L135" s="164"/>
      <c r="M135" s="165"/>
      <c r="N135" s="166" t="s">
        <v>0</v>
      </c>
      <c r="O135" s="162"/>
      <c r="P135" s="163" t="s">
        <v>42</v>
      </c>
      <c r="Q135" s="164"/>
      <c r="R135" s="164"/>
      <c r="S135" s="165"/>
      <c r="T135" s="166" t="s">
        <v>0</v>
      </c>
      <c r="U135" s="162"/>
      <c r="V135" s="163" t="s">
        <v>42</v>
      </c>
      <c r="W135" s="164"/>
      <c r="X135" s="164"/>
      <c r="Y135" s="165"/>
      <c r="Z135" s="166" t="s">
        <v>0</v>
      </c>
      <c r="AA135" s="162"/>
      <c r="AB135" s="163" t="s">
        <v>42</v>
      </c>
      <c r="AC135" s="164"/>
      <c r="AD135" s="164"/>
      <c r="AE135" s="167"/>
      <c r="AF135" s="4"/>
    </row>
    <row r="136" spans="1:32" ht="18.75" customHeight="1">
      <c r="A136" s="154" t="s">
        <v>4</v>
      </c>
      <c r="B136" s="157"/>
      <c r="C136" s="168" t="s">
        <v>0</v>
      </c>
      <c r="D136" s="170" t="s">
        <v>1</v>
      </c>
      <c r="E136" s="168" t="s">
        <v>2</v>
      </c>
      <c r="F136" s="172" t="s">
        <v>3</v>
      </c>
      <c r="G136" s="173"/>
      <c r="H136" s="161" t="s">
        <v>39</v>
      </c>
      <c r="I136" s="164"/>
      <c r="J136" s="164"/>
      <c r="K136" s="164"/>
      <c r="L136" s="164"/>
      <c r="M136" s="165"/>
      <c r="N136" s="161" t="s">
        <v>39</v>
      </c>
      <c r="O136" s="164"/>
      <c r="P136" s="164"/>
      <c r="Q136" s="164"/>
      <c r="R136" s="164"/>
      <c r="S136" s="165"/>
      <c r="T136" s="161" t="s">
        <v>39</v>
      </c>
      <c r="U136" s="164"/>
      <c r="V136" s="164"/>
      <c r="W136" s="164"/>
      <c r="X136" s="164"/>
      <c r="Y136" s="165"/>
      <c r="Z136" s="161" t="s">
        <v>39</v>
      </c>
      <c r="AA136" s="164"/>
      <c r="AB136" s="164"/>
      <c r="AC136" s="164"/>
      <c r="AD136" s="164"/>
      <c r="AE136" s="167"/>
      <c r="AF136" s="4"/>
    </row>
    <row r="137" spans="1:32" ht="18.75" customHeight="1">
      <c r="A137" s="158"/>
      <c r="B137" s="160"/>
      <c r="C137" s="169"/>
      <c r="D137" s="171"/>
      <c r="E137" s="169"/>
      <c r="F137" s="174"/>
      <c r="G137" s="175"/>
      <c r="H137" s="176" t="s">
        <v>40</v>
      </c>
      <c r="I137" s="177"/>
      <c r="J137" s="177"/>
      <c r="K137" s="177"/>
      <c r="L137" s="177"/>
      <c r="M137" s="178"/>
      <c r="N137" s="176" t="s">
        <v>40</v>
      </c>
      <c r="O137" s="177"/>
      <c r="P137" s="177"/>
      <c r="Q137" s="177"/>
      <c r="R137" s="177"/>
      <c r="S137" s="178"/>
      <c r="T137" s="176" t="s">
        <v>40</v>
      </c>
      <c r="U137" s="177"/>
      <c r="V137" s="177"/>
      <c r="W137" s="177"/>
      <c r="X137" s="177"/>
      <c r="Y137" s="178"/>
      <c r="Z137" s="176" t="s">
        <v>40</v>
      </c>
      <c r="AA137" s="177"/>
      <c r="AB137" s="177"/>
      <c r="AC137" s="177"/>
      <c r="AD137" s="177"/>
      <c r="AE137" s="179"/>
      <c r="AF137" s="4"/>
    </row>
    <row r="138" spans="1:32" ht="18.75" customHeight="1">
      <c r="A138" s="180">
        <v>1</v>
      </c>
      <c r="B138" s="182"/>
      <c r="C138" s="269"/>
      <c r="D138" s="185"/>
      <c r="E138" s="274"/>
      <c r="F138" s="276">
        <f>IF(C138=0,"",SUM(C138*E138))</f>
      </c>
      <c r="G138" s="277"/>
      <c r="H138" s="265"/>
      <c r="I138" s="266"/>
      <c r="J138" s="271">
        <f>SUM(H138*E138)</f>
        <v>0</v>
      </c>
      <c r="K138" s="264"/>
      <c r="L138" s="264"/>
      <c r="M138" s="264"/>
      <c r="N138" s="199"/>
      <c r="O138" s="200"/>
      <c r="P138" s="263">
        <f>SUM(N138*E138)</f>
        <v>0</v>
      </c>
      <c r="Q138" s="264"/>
      <c r="R138" s="264"/>
      <c r="S138" s="264"/>
      <c r="T138" s="199"/>
      <c r="U138" s="200"/>
      <c r="V138" s="263">
        <f>SUM(T138*$E138)</f>
        <v>0</v>
      </c>
      <c r="W138" s="264"/>
      <c r="X138" s="264"/>
      <c r="Y138" s="264"/>
      <c r="Z138" s="199"/>
      <c r="AA138" s="200"/>
      <c r="AB138" s="263">
        <f>SUM(Z138*$E138)</f>
        <v>0</v>
      </c>
      <c r="AC138" s="264"/>
      <c r="AD138" s="264"/>
      <c r="AE138" s="290"/>
      <c r="AF138" s="4"/>
    </row>
    <row r="139" spans="1:32" ht="18.75" customHeight="1">
      <c r="A139" s="181"/>
      <c r="B139" s="183"/>
      <c r="C139" s="269"/>
      <c r="D139" s="185"/>
      <c r="E139" s="274"/>
      <c r="F139" s="278"/>
      <c r="G139" s="272"/>
      <c r="H139" s="267" t="str">
        <f>IF(H134=0," ",SUM(H138))</f>
        <v> </v>
      </c>
      <c r="I139" s="268"/>
      <c r="J139" s="272" t="str">
        <f>IF(H134=0," ",SUM(J138))</f>
        <v> </v>
      </c>
      <c r="K139" s="273"/>
      <c r="L139" s="273"/>
      <c r="M139" s="273"/>
      <c r="N139" s="261" t="str">
        <f>IF($N134=0," ",SUM(N138,H139))</f>
        <v> </v>
      </c>
      <c r="O139" s="262"/>
      <c r="P139" s="259" t="str">
        <f>IF($N134=0," ",SUM(P138,J139))</f>
        <v> </v>
      </c>
      <c r="Q139" s="260"/>
      <c r="R139" s="260"/>
      <c r="S139" s="260"/>
      <c r="T139" s="261" t="str">
        <f>IF(T$6=0," ",SUM(T138,N139))</f>
        <v> </v>
      </c>
      <c r="U139" s="262"/>
      <c r="V139" s="259" t="str">
        <f>IF(T$6=0," ",SUM(V138,P139))</f>
        <v> </v>
      </c>
      <c r="W139" s="260"/>
      <c r="X139" s="260"/>
      <c r="Y139" s="260"/>
      <c r="Z139" s="261" t="str">
        <f>IF(Z$6=0," ",SUM(Z138,T139))</f>
        <v> </v>
      </c>
      <c r="AA139" s="262"/>
      <c r="AB139" s="259" t="str">
        <f>IF(Z$6=0," ",SUM(AB138,V139))</f>
        <v> </v>
      </c>
      <c r="AC139" s="260"/>
      <c r="AD139" s="260"/>
      <c r="AE139" s="291"/>
      <c r="AF139" s="4"/>
    </row>
    <row r="140" spans="1:32" ht="18.75" customHeight="1">
      <c r="A140" s="180">
        <v>2</v>
      </c>
      <c r="B140" s="183"/>
      <c r="C140" s="269"/>
      <c r="D140" s="185"/>
      <c r="E140" s="274"/>
      <c r="F140" s="276">
        <f>IF(C140=0,"",SUM(C140*E140))</f>
      </c>
      <c r="G140" s="277"/>
      <c r="H140" s="265"/>
      <c r="I140" s="266"/>
      <c r="J140" s="271" t="str">
        <f>IF(H140=0," ",SUM(H140*E140))</f>
        <v> </v>
      </c>
      <c r="K140" s="264"/>
      <c r="L140" s="264"/>
      <c r="M140" s="264"/>
      <c r="N140" s="199"/>
      <c r="O140" s="200"/>
      <c r="P140" s="263">
        <f>SUM(N140*E140)</f>
        <v>0</v>
      </c>
      <c r="Q140" s="264"/>
      <c r="R140" s="264"/>
      <c r="S140" s="264"/>
      <c r="T140" s="199"/>
      <c r="U140" s="200"/>
      <c r="V140" s="263">
        <f>SUM(T140*$E140)</f>
        <v>0</v>
      </c>
      <c r="W140" s="264"/>
      <c r="X140" s="264"/>
      <c r="Y140" s="264"/>
      <c r="Z140" s="199"/>
      <c r="AA140" s="200"/>
      <c r="AB140" s="263">
        <f>SUM(Z140*$E140)</f>
        <v>0</v>
      </c>
      <c r="AC140" s="264"/>
      <c r="AD140" s="264"/>
      <c r="AE140" s="290"/>
      <c r="AF140" s="4"/>
    </row>
    <row r="141" spans="1:32" ht="18.75" customHeight="1">
      <c r="A141" s="181"/>
      <c r="B141" s="183"/>
      <c r="C141" s="269"/>
      <c r="D141" s="185"/>
      <c r="E141" s="274"/>
      <c r="F141" s="278"/>
      <c r="G141" s="272"/>
      <c r="H141" s="267" t="str">
        <f>IF(H134=0," ",SUM(H140))</f>
        <v> </v>
      </c>
      <c r="I141" s="268"/>
      <c r="J141" s="272" t="str">
        <f>IF(H134=0," ",SUM(J140))</f>
        <v> </v>
      </c>
      <c r="K141" s="273"/>
      <c r="L141" s="273"/>
      <c r="M141" s="273"/>
      <c r="N141" s="261" t="str">
        <f>IF($N134=0," ",SUM(N140,H141))</f>
        <v> </v>
      </c>
      <c r="O141" s="262"/>
      <c r="P141" s="259" t="str">
        <f>IF($N134=0," ",SUM(P140,J141))</f>
        <v> </v>
      </c>
      <c r="Q141" s="260"/>
      <c r="R141" s="260"/>
      <c r="S141" s="260"/>
      <c r="T141" s="261" t="str">
        <f>IF(T$6=0," ",SUM(T140,N141))</f>
        <v> </v>
      </c>
      <c r="U141" s="262"/>
      <c r="V141" s="259" t="str">
        <f>IF(T$6=0," ",SUM(V140,P141))</f>
        <v> </v>
      </c>
      <c r="W141" s="260"/>
      <c r="X141" s="260"/>
      <c r="Y141" s="260"/>
      <c r="Z141" s="261" t="str">
        <f>IF(Z$6=0," ",SUM(Z140,T141))</f>
        <v> </v>
      </c>
      <c r="AA141" s="262"/>
      <c r="AB141" s="259" t="str">
        <f>IF(Z$6=0," ",SUM(AB140,V141))</f>
        <v> </v>
      </c>
      <c r="AC141" s="260"/>
      <c r="AD141" s="260"/>
      <c r="AE141" s="291"/>
      <c r="AF141" s="4"/>
    </row>
    <row r="142" spans="1:32" ht="18.75" customHeight="1">
      <c r="A142" s="180">
        <v>3</v>
      </c>
      <c r="B142" s="183"/>
      <c r="C142" s="269"/>
      <c r="D142" s="216"/>
      <c r="E142" s="274"/>
      <c r="F142" s="276">
        <f>IF(C142=0,"",SUM(C142*E142))</f>
      </c>
      <c r="G142" s="277"/>
      <c r="H142" s="265"/>
      <c r="I142" s="266"/>
      <c r="J142" s="271" t="str">
        <f>IF(H142=0," ",SUM(H142*E142))</f>
        <v> </v>
      </c>
      <c r="K142" s="264"/>
      <c r="L142" s="264"/>
      <c r="M142" s="264"/>
      <c r="N142" s="199"/>
      <c r="O142" s="200"/>
      <c r="P142" s="263">
        <f>SUM(N142*E142)</f>
        <v>0</v>
      </c>
      <c r="Q142" s="264"/>
      <c r="R142" s="264"/>
      <c r="S142" s="264"/>
      <c r="T142" s="199"/>
      <c r="U142" s="200"/>
      <c r="V142" s="263">
        <f>SUM(T142*$E142)</f>
        <v>0</v>
      </c>
      <c r="W142" s="264"/>
      <c r="X142" s="264"/>
      <c r="Y142" s="264"/>
      <c r="Z142" s="199"/>
      <c r="AA142" s="200"/>
      <c r="AB142" s="263">
        <f>SUM(Z142*$E142)</f>
        <v>0</v>
      </c>
      <c r="AC142" s="264"/>
      <c r="AD142" s="264"/>
      <c r="AE142" s="290"/>
      <c r="AF142" s="4"/>
    </row>
    <row r="143" spans="1:32" ht="18.75" customHeight="1">
      <c r="A143" s="181"/>
      <c r="B143" s="183"/>
      <c r="C143" s="269"/>
      <c r="D143" s="216"/>
      <c r="E143" s="274"/>
      <c r="F143" s="278"/>
      <c r="G143" s="272"/>
      <c r="H143" s="267" t="str">
        <f>IF(H134=0," ",SUM(H142))</f>
        <v> </v>
      </c>
      <c r="I143" s="268"/>
      <c r="J143" s="272" t="str">
        <f>IF(H134=0," ",SUM(J142))</f>
        <v> </v>
      </c>
      <c r="K143" s="273"/>
      <c r="L143" s="273"/>
      <c r="M143" s="273"/>
      <c r="N143" s="261" t="str">
        <f>IF(N134=0," ",SUM(N142,H143))</f>
        <v> </v>
      </c>
      <c r="O143" s="262"/>
      <c r="P143" s="259" t="str">
        <f>IF(N134=0," ",SUM(P142,J143))</f>
        <v> </v>
      </c>
      <c r="Q143" s="260"/>
      <c r="R143" s="260"/>
      <c r="S143" s="260"/>
      <c r="T143" s="261" t="str">
        <f>IF(T$6=0," ",SUM(T142,N143))</f>
        <v> </v>
      </c>
      <c r="U143" s="262"/>
      <c r="V143" s="259" t="str">
        <f>IF(T$6=0," ",SUM(V142,P143))</f>
        <v> </v>
      </c>
      <c r="W143" s="260"/>
      <c r="X143" s="260"/>
      <c r="Y143" s="260"/>
      <c r="Z143" s="261" t="str">
        <f>IF(Z$6=0," ",SUM(Z142,T143))</f>
        <v> </v>
      </c>
      <c r="AA143" s="262"/>
      <c r="AB143" s="259" t="str">
        <f>IF(Z$6=0," ",SUM(AB142,V143))</f>
        <v> </v>
      </c>
      <c r="AC143" s="260"/>
      <c r="AD143" s="260"/>
      <c r="AE143" s="291"/>
      <c r="AF143" s="4"/>
    </row>
    <row r="144" spans="1:32" ht="18.75" customHeight="1">
      <c r="A144" s="180">
        <v>4</v>
      </c>
      <c r="B144" s="183"/>
      <c r="C144" s="269"/>
      <c r="D144" s="216"/>
      <c r="E144" s="274"/>
      <c r="F144" s="276">
        <f>IF(C144=0,"",SUM(C144*E144))</f>
      </c>
      <c r="G144" s="277"/>
      <c r="H144" s="265"/>
      <c r="I144" s="266"/>
      <c r="J144" s="271" t="str">
        <f>IF(H144=0," ",SUM(H144*E144))</f>
        <v> </v>
      </c>
      <c r="K144" s="264"/>
      <c r="L144" s="264"/>
      <c r="M144" s="264"/>
      <c r="N144" s="199"/>
      <c r="O144" s="200"/>
      <c r="P144" s="263">
        <f>SUM(N144*E144)</f>
        <v>0</v>
      </c>
      <c r="Q144" s="264"/>
      <c r="R144" s="264"/>
      <c r="S144" s="264"/>
      <c r="T144" s="199"/>
      <c r="U144" s="200"/>
      <c r="V144" s="263">
        <f>SUM(T144*$E144)</f>
        <v>0</v>
      </c>
      <c r="W144" s="264"/>
      <c r="X144" s="264"/>
      <c r="Y144" s="264"/>
      <c r="Z144" s="199"/>
      <c r="AA144" s="200"/>
      <c r="AB144" s="263">
        <f>SUM(Z144*$E144)</f>
        <v>0</v>
      </c>
      <c r="AC144" s="264"/>
      <c r="AD144" s="264"/>
      <c r="AE144" s="290"/>
      <c r="AF144" s="4"/>
    </row>
    <row r="145" spans="1:32" ht="18.75" customHeight="1">
      <c r="A145" s="181"/>
      <c r="B145" s="183"/>
      <c r="C145" s="269"/>
      <c r="D145" s="216"/>
      <c r="E145" s="274"/>
      <c r="F145" s="278"/>
      <c r="G145" s="272"/>
      <c r="H145" s="267" t="str">
        <f>IF(H134=0," ",SUM(H144))</f>
        <v> </v>
      </c>
      <c r="I145" s="268"/>
      <c r="J145" s="272" t="str">
        <f>IF(H134=0," ",SUM(J144))</f>
        <v> </v>
      </c>
      <c r="K145" s="273"/>
      <c r="L145" s="273"/>
      <c r="M145" s="273"/>
      <c r="N145" s="261" t="str">
        <f>IF(N134=0," ",SUM(N144,H145))</f>
        <v> </v>
      </c>
      <c r="O145" s="262"/>
      <c r="P145" s="259" t="str">
        <f>IF(N134=0," ",SUM(P144,J145))</f>
        <v> </v>
      </c>
      <c r="Q145" s="260"/>
      <c r="R145" s="260"/>
      <c r="S145" s="260"/>
      <c r="T145" s="261" t="str">
        <f>IF(T$6=0," ",SUM(T144,N145))</f>
        <v> </v>
      </c>
      <c r="U145" s="262"/>
      <c r="V145" s="259" t="str">
        <f>IF(T$6=0," ",SUM(V144,P145))</f>
        <v> </v>
      </c>
      <c r="W145" s="260"/>
      <c r="X145" s="260"/>
      <c r="Y145" s="260"/>
      <c r="Z145" s="261" t="str">
        <f>IF(Z$6=0," ",SUM(Z144,T145))</f>
        <v> </v>
      </c>
      <c r="AA145" s="262"/>
      <c r="AB145" s="259" t="str">
        <f>IF(Z$6=0," ",SUM(AB144,V145))</f>
        <v> </v>
      </c>
      <c r="AC145" s="260"/>
      <c r="AD145" s="260"/>
      <c r="AE145" s="291"/>
      <c r="AF145" s="4"/>
    </row>
    <row r="146" spans="1:32" ht="18.75" customHeight="1">
      <c r="A146" s="180">
        <v>5</v>
      </c>
      <c r="B146" s="183"/>
      <c r="C146" s="269"/>
      <c r="D146" s="216"/>
      <c r="E146" s="274"/>
      <c r="F146" s="276">
        <f>IF(C146=0,"",SUM(C146*E146))</f>
      </c>
      <c r="G146" s="277"/>
      <c r="H146" s="265"/>
      <c r="I146" s="266"/>
      <c r="J146" s="271" t="str">
        <f>IF(H146=0," ",SUM(H146*E146))</f>
        <v> </v>
      </c>
      <c r="K146" s="264"/>
      <c r="L146" s="264"/>
      <c r="M146" s="264"/>
      <c r="N146" s="199"/>
      <c r="O146" s="200"/>
      <c r="P146" s="263">
        <f>SUM(N146*E146)</f>
        <v>0</v>
      </c>
      <c r="Q146" s="264"/>
      <c r="R146" s="264"/>
      <c r="S146" s="264"/>
      <c r="T146" s="199"/>
      <c r="U146" s="200"/>
      <c r="V146" s="263">
        <f>SUM(T146*$E146)</f>
        <v>0</v>
      </c>
      <c r="W146" s="264"/>
      <c r="X146" s="264"/>
      <c r="Y146" s="264"/>
      <c r="Z146" s="199"/>
      <c r="AA146" s="200"/>
      <c r="AB146" s="263">
        <f>SUM(Z146*$E146)</f>
        <v>0</v>
      </c>
      <c r="AC146" s="264"/>
      <c r="AD146" s="264"/>
      <c r="AE146" s="290"/>
      <c r="AF146" s="4"/>
    </row>
    <row r="147" spans="1:32" ht="18.75" customHeight="1">
      <c r="A147" s="181"/>
      <c r="B147" s="183"/>
      <c r="C147" s="269"/>
      <c r="D147" s="216"/>
      <c r="E147" s="274"/>
      <c r="F147" s="278"/>
      <c r="G147" s="272"/>
      <c r="H147" s="267" t="str">
        <f>IF(H134=0," ",SUM(H146))</f>
        <v> </v>
      </c>
      <c r="I147" s="268"/>
      <c r="J147" s="272" t="str">
        <f>IF(H134=0," ",SUM(J146))</f>
        <v> </v>
      </c>
      <c r="K147" s="273"/>
      <c r="L147" s="273"/>
      <c r="M147" s="273"/>
      <c r="N147" s="261" t="str">
        <f>IF(N134=0," ",SUM(N146,H147))</f>
        <v> </v>
      </c>
      <c r="O147" s="262"/>
      <c r="P147" s="259" t="str">
        <f>IF(N134=0," ",SUM(P146,J147))</f>
        <v> </v>
      </c>
      <c r="Q147" s="260"/>
      <c r="R147" s="260"/>
      <c r="S147" s="260"/>
      <c r="T147" s="261" t="str">
        <f>IF(T$6=0," ",SUM(T146,N147))</f>
        <v> </v>
      </c>
      <c r="U147" s="262"/>
      <c r="V147" s="259" t="str">
        <f>IF(T$6=0," ",SUM(V146,P147))</f>
        <v> </v>
      </c>
      <c r="W147" s="260"/>
      <c r="X147" s="260"/>
      <c r="Y147" s="260"/>
      <c r="Z147" s="261" t="str">
        <f>IF(Z$6=0," ",SUM(Z146,T147))</f>
        <v> </v>
      </c>
      <c r="AA147" s="262"/>
      <c r="AB147" s="259" t="str">
        <f>IF(Z$6=0," ",SUM(AB146,V147))</f>
        <v> </v>
      </c>
      <c r="AC147" s="260"/>
      <c r="AD147" s="260"/>
      <c r="AE147" s="291"/>
      <c r="AF147" s="4"/>
    </row>
    <row r="148" spans="1:32" ht="18.75" customHeight="1">
      <c r="A148" s="180">
        <v>6</v>
      </c>
      <c r="B148" s="183"/>
      <c r="C148" s="269"/>
      <c r="D148" s="216"/>
      <c r="E148" s="274"/>
      <c r="F148" s="276">
        <f>IF(C148=0,"",SUM(C148*E148))</f>
      </c>
      <c r="G148" s="277"/>
      <c r="H148" s="265"/>
      <c r="I148" s="266"/>
      <c r="J148" s="271" t="str">
        <f>IF(H148=0," ",SUM(H148*E148))</f>
        <v> </v>
      </c>
      <c r="K148" s="264"/>
      <c r="L148" s="264"/>
      <c r="M148" s="264"/>
      <c r="N148" s="199"/>
      <c r="O148" s="200"/>
      <c r="P148" s="263">
        <f>SUM(N148*E148)</f>
        <v>0</v>
      </c>
      <c r="Q148" s="264"/>
      <c r="R148" s="264"/>
      <c r="S148" s="264"/>
      <c r="T148" s="199"/>
      <c r="U148" s="200"/>
      <c r="V148" s="263">
        <f>SUM(T148*$E148)</f>
        <v>0</v>
      </c>
      <c r="W148" s="264"/>
      <c r="X148" s="264"/>
      <c r="Y148" s="264"/>
      <c r="Z148" s="199"/>
      <c r="AA148" s="200"/>
      <c r="AB148" s="263">
        <f>SUM(Z148*$E148)</f>
        <v>0</v>
      </c>
      <c r="AC148" s="264"/>
      <c r="AD148" s="264"/>
      <c r="AE148" s="290"/>
      <c r="AF148" s="4"/>
    </row>
    <row r="149" spans="1:32" ht="18.75" customHeight="1">
      <c r="A149" s="181"/>
      <c r="B149" s="183"/>
      <c r="C149" s="269"/>
      <c r="D149" s="216"/>
      <c r="E149" s="274"/>
      <c r="F149" s="278"/>
      <c r="G149" s="272"/>
      <c r="H149" s="267" t="str">
        <f>IF(H134=0," ",SUM(H148))</f>
        <v> </v>
      </c>
      <c r="I149" s="268"/>
      <c r="J149" s="272" t="str">
        <f>IF(H134=0," ",SUM(J148))</f>
        <v> </v>
      </c>
      <c r="K149" s="273"/>
      <c r="L149" s="273"/>
      <c r="M149" s="273"/>
      <c r="N149" s="261" t="str">
        <f>IF(N134=0," ",SUM(N148,H149))</f>
        <v> </v>
      </c>
      <c r="O149" s="262"/>
      <c r="P149" s="259" t="str">
        <f>IF(N134=0," ",SUM(P148,J149))</f>
        <v> </v>
      </c>
      <c r="Q149" s="260"/>
      <c r="R149" s="260"/>
      <c r="S149" s="260"/>
      <c r="T149" s="261" t="str">
        <f>IF(T$6=0," ",SUM(T148,N149))</f>
        <v> </v>
      </c>
      <c r="U149" s="262"/>
      <c r="V149" s="259" t="str">
        <f>IF(T$6=0," ",SUM(V148,P149))</f>
        <v> </v>
      </c>
      <c r="W149" s="260"/>
      <c r="X149" s="260"/>
      <c r="Y149" s="260"/>
      <c r="Z149" s="261" t="str">
        <f>IF(Z$6=0," ",SUM(Z148,T149))</f>
        <v> </v>
      </c>
      <c r="AA149" s="262"/>
      <c r="AB149" s="259" t="str">
        <f>IF(Z$6=0," ",SUM(AB148,V149))</f>
        <v> </v>
      </c>
      <c r="AC149" s="260"/>
      <c r="AD149" s="260"/>
      <c r="AE149" s="291"/>
      <c r="AF149" s="4"/>
    </row>
    <row r="150" spans="1:32" ht="18.75" customHeight="1">
      <c r="A150" s="180">
        <v>7</v>
      </c>
      <c r="B150" s="183"/>
      <c r="C150" s="269"/>
      <c r="D150" s="216"/>
      <c r="E150" s="274"/>
      <c r="F150" s="276">
        <f>IF(C150=0,"",SUM(C150*E150))</f>
      </c>
      <c r="G150" s="277"/>
      <c r="H150" s="265"/>
      <c r="I150" s="266"/>
      <c r="J150" s="271" t="str">
        <f>IF(H150=0," ",SUM(H150*E150))</f>
        <v> </v>
      </c>
      <c r="K150" s="264"/>
      <c r="L150" s="264"/>
      <c r="M150" s="264"/>
      <c r="N150" s="199"/>
      <c r="O150" s="200"/>
      <c r="P150" s="263">
        <f>SUM(N150*E150)</f>
        <v>0</v>
      </c>
      <c r="Q150" s="264"/>
      <c r="R150" s="264"/>
      <c r="S150" s="264"/>
      <c r="T150" s="199"/>
      <c r="U150" s="200"/>
      <c r="V150" s="263">
        <f>SUM(T150*$E150)</f>
        <v>0</v>
      </c>
      <c r="W150" s="264"/>
      <c r="X150" s="264"/>
      <c r="Y150" s="264"/>
      <c r="Z150" s="199"/>
      <c r="AA150" s="200"/>
      <c r="AB150" s="263">
        <f>SUM(Z150*$E150)</f>
        <v>0</v>
      </c>
      <c r="AC150" s="264"/>
      <c r="AD150" s="264"/>
      <c r="AE150" s="290"/>
      <c r="AF150" s="4"/>
    </row>
    <row r="151" spans="1:32" ht="18.75" customHeight="1">
      <c r="A151" s="181"/>
      <c r="B151" s="183"/>
      <c r="C151" s="269"/>
      <c r="D151" s="216"/>
      <c r="E151" s="274"/>
      <c r="F151" s="278"/>
      <c r="G151" s="272"/>
      <c r="H151" s="267" t="str">
        <f>IF(H134=0," ",SUM(H150))</f>
        <v> </v>
      </c>
      <c r="I151" s="268"/>
      <c r="J151" s="272" t="str">
        <f>IF(H134=0," ",SUM(J150))</f>
        <v> </v>
      </c>
      <c r="K151" s="273"/>
      <c r="L151" s="273"/>
      <c r="M151" s="273"/>
      <c r="N151" s="261" t="str">
        <f>IF(N134=0," ",SUM(N150,H151))</f>
        <v> </v>
      </c>
      <c r="O151" s="262"/>
      <c r="P151" s="259" t="str">
        <f>IF(N134=0," ",SUM(P150,J151))</f>
        <v> </v>
      </c>
      <c r="Q151" s="260"/>
      <c r="R151" s="260"/>
      <c r="S151" s="260"/>
      <c r="T151" s="261" t="str">
        <f>IF(T$6=0," ",SUM(T150,N151))</f>
        <v> </v>
      </c>
      <c r="U151" s="262"/>
      <c r="V151" s="259" t="str">
        <f>IF(T$6=0," ",SUM(V150,P151))</f>
        <v> </v>
      </c>
      <c r="W151" s="260"/>
      <c r="X151" s="260"/>
      <c r="Y151" s="260"/>
      <c r="Z151" s="261" t="str">
        <f>IF(Z$6=0," ",SUM(Z150,T151))</f>
        <v> </v>
      </c>
      <c r="AA151" s="262"/>
      <c r="AB151" s="259" t="str">
        <f>IF(Z$6=0," ",SUM(AB150,V151))</f>
        <v> </v>
      </c>
      <c r="AC151" s="260"/>
      <c r="AD151" s="260"/>
      <c r="AE151" s="291"/>
      <c r="AF151" s="4"/>
    </row>
    <row r="152" spans="1:32" ht="18.75" customHeight="1">
      <c r="A152" s="180">
        <v>8</v>
      </c>
      <c r="B152" s="183"/>
      <c r="C152" s="269"/>
      <c r="D152" s="216"/>
      <c r="E152" s="274"/>
      <c r="F152" s="276">
        <f>IF(C152=0,"",SUM(C152*E152))</f>
      </c>
      <c r="G152" s="277"/>
      <c r="H152" s="265"/>
      <c r="I152" s="266"/>
      <c r="J152" s="271" t="str">
        <f>IF(H152=0," ",SUM(H152*E152))</f>
        <v> </v>
      </c>
      <c r="K152" s="264"/>
      <c r="L152" s="264"/>
      <c r="M152" s="264"/>
      <c r="N152" s="199"/>
      <c r="O152" s="200"/>
      <c r="P152" s="263" t="str">
        <f>IF(N152=0," ",SUM(N152*E152))</f>
        <v> </v>
      </c>
      <c r="Q152" s="264"/>
      <c r="R152" s="264"/>
      <c r="S152" s="264"/>
      <c r="T152" s="199"/>
      <c r="U152" s="200"/>
      <c r="V152" s="263">
        <f>SUM(T152*$E152)</f>
        <v>0</v>
      </c>
      <c r="W152" s="264"/>
      <c r="X152" s="264"/>
      <c r="Y152" s="264"/>
      <c r="Z152" s="199"/>
      <c r="AA152" s="200"/>
      <c r="AB152" s="263">
        <f>SUM(Z152*$E152)</f>
        <v>0</v>
      </c>
      <c r="AC152" s="264"/>
      <c r="AD152" s="264"/>
      <c r="AE152" s="290"/>
      <c r="AF152" s="4"/>
    </row>
    <row r="153" spans="1:32" ht="18.75" customHeight="1">
      <c r="A153" s="181"/>
      <c r="B153" s="183"/>
      <c r="C153" s="269"/>
      <c r="D153" s="216"/>
      <c r="E153" s="274"/>
      <c r="F153" s="278"/>
      <c r="G153" s="272"/>
      <c r="H153" s="267" t="str">
        <f>IF(H134=0," ",SUM(H152))</f>
        <v> </v>
      </c>
      <c r="I153" s="268"/>
      <c r="J153" s="272" t="str">
        <f>IF(H134=0," ",SUM(J152))</f>
        <v> </v>
      </c>
      <c r="K153" s="273"/>
      <c r="L153" s="273"/>
      <c r="M153" s="273"/>
      <c r="N153" s="261" t="str">
        <f>IF(N134=0," ",SUM(N152,H153))</f>
        <v> </v>
      </c>
      <c r="O153" s="262"/>
      <c r="P153" s="259" t="str">
        <f>IF(N134=0," ",SUM(P152,J153))</f>
        <v> </v>
      </c>
      <c r="Q153" s="260"/>
      <c r="R153" s="260"/>
      <c r="S153" s="260"/>
      <c r="T153" s="261" t="str">
        <f>IF(T$6=0," ",SUM(T152,N153))</f>
        <v> </v>
      </c>
      <c r="U153" s="262"/>
      <c r="V153" s="259" t="str">
        <f>IF(T$6=0," ",SUM(V152,P153))</f>
        <v> </v>
      </c>
      <c r="W153" s="260"/>
      <c r="X153" s="260"/>
      <c r="Y153" s="260"/>
      <c r="Z153" s="261" t="str">
        <f>IF(Z$6=0," ",SUM(Z152,T153))</f>
        <v> </v>
      </c>
      <c r="AA153" s="262"/>
      <c r="AB153" s="259" t="str">
        <f>IF(Z$6=0," ",SUM(AB152,V153))</f>
        <v> </v>
      </c>
      <c r="AC153" s="260"/>
      <c r="AD153" s="260"/>
      <c r="AE153" s="291"/>
      <c r="AF153" s="4"/>
    </row>
    <row r="154" spans="1:32" ht="18.75" customHeight="1">
      <c r="A154" s="180">
        <v>9</v>
      </c>
      <c r="B154" s="183"/>
      <c r="C154" s="269"/>
      <c r="D154" s="216"/>
      <c r="E154" s="274"/>
      <c r="F154" s="276">
        <f>IF(C154=0,"",SUM(C154*E154))</f>
      </c>
      <c r="G154" s="277"/>
      <c r="H154" s="265"/>
      <c r="I154" s="266"/>
      <c r="J154" s="271" t="str">
        <f>IF(H154=0," ",SUM(H154*E154))</f>
        <v> </v>
      </c>
      <c r="K154" s="264"/>
      <c r="L154" s="264"/>
      <c r="M154" s="264"/>
      <c r="N154" s="199"/>
      <c r="O154" s="200"/>
      <c r="P154" s="263" t="str">
        <f>IF(N154=0," ",SUM(N154*E154))</f>
        <v> </v>
      </c>
      <c r="Q154" s="264"/>
      <c r="R154" s="264"/>
      <c r="S154" s="264"/>
      <c r="T154" s="199"/>
      <c r="U154" s="200"/>
      <c r="V154" s="263">
        <f>SUM(T154*$E154)</f>
        <v>0</v>
      </c>
      <c r="W154" s="264"/>
      <c r="X154" s="264"/>
      <c r="Y154" s="264"/>
      <c r="Z154" s="199"/>
      <c r="AA154" s="200"/>
      <c r="AB154" s="263">
        <f>SUM(Z154*$E154)</f>
        <v>0</v>
      </c>
      <c r="AC154" s="264"/>
      <c r="AD154" s="264"/>
      <c r="AE154" s="290"/>
      <c r="AF154" s="4"/>
    </row>
    <row r="155" spans="1:32" ht="18.75" customHeight="1">
      <c r="A155" s="181"/>
      <c r="B155" s="183"/>
      <c r="C155" s="269"/>
      <c r="D155" s="216"/>
      <c r="E155" s="274"/>
      <c r="F155" s="278"/>
      <c r="G155" s="272"/>
      <c r="H155" s="267" t="str">
        <f>IF(H134=0," ",SUM(H154))</f>
        <v> </v>
      </c>
      <c r="I155" s="268"/>
      <c r="J155" s="272" t="str">
        <f>IF(H134=0," ",SUM(J154))</f>
        <v> </v>
      </c>
      <c r="K155" s="273"/>
      <c r="L155" s="273"/>
      <c r="M155" s="273"/>
      <c r="N155" s="261" t="str">
        <f>IF(N134=0," ",SUM(N154,H155))</f>
        <v> </v>
      </c>
      <c r="O155" s="262"/>
      <c r="P155" s="259" t="str">
        <f>IF(N134=0," ",SUM(P154,J155))</f>
        <v> </v>
      </c>
      <c r="Q155" s="260"/>
      <c r="R155" s="260"/>
      <c r="S155" s="260"/>
      <c r="T155" s="261" t="str">
        <f>IF(T$6=0," ",SUM(T154,N155))</f>
        <v> </v>
      </c>
      <c r="U155" s="262"/>
      <c r="V155" s="259" t="str">
        <f>IF(T$6=0," ",SUM(V154,P155))</f>
        <v> </v>
      </c>
      <c r="W155" s="260"/>
      <c r="X155" s="260"/>
      <c r="Y155" s="260"/>
      <c r="Z155" s="261" t="str">
        <f>IF(Z$6=0," ",SUM(Z154,T155))</f>
        <v> </v>
      </c>
      <c r="AA155" s="262"/>
      <c r="AB155" s="259" t="str">
        <f>IF(Z$6=0," ",SUM(AB154,V155))</f>
        <v> </v>
      </c>
      <c r="AC155" s="260"/>
      <c r="AD155" s="260"/>
      <c r="AE155" s="291"/>
      <c r="AF155" s="4"/>
    </row>
    <row r="156" spans="1:32" ht="18.75" customHeight="1">
      <c r="A156" s="181">
        <v>10</v>
      </c>
      <c r="B156" s="183"/>
      <c r="C156" s="269"/>
      <c r="D156" s="216"/>
      <c r="E156" s="274"/>
      <c r="F156" s="276">
        <f>IF(C156=0,"",SUM(C156*E156))</f>
      </c>
      <c r="G156" s="277"/>
      <c r="H156" s="265"/>
      <c r="I156" s="266"/>
      <c r="J156" s="271" t="str">
        <f>IF(H156=0," ",SUM(H156*E156))</f>
        <v> </v>
      </c>
      <c r="K156" s="264"/>
      <c r="L156" s="264"/>
      <c r="M156" s="264"/>
      <c r="N156" s="199"/>
      <c r="O156" s="200"/>
      <c r="P156" s="263" t="str">
        <f>IF(N156=0," ",SUM(N156*E156))</f>
        <v> </v>
      </c>
      <c r="Q156" s="264"/>
      <c r="R156" s="264"/>
      <c r="S156" s="264"/>
      <c r="T156" s="199"/>
      <c r="U156" s="200"/>
      <c r="V156" s="263">
        <f>SUM(T156*$E156)</f>
        <v>0</v>
      </c>
      <c r="W156" s="264"/>
      <c r="X156" s="264"/>
      <c r="Y156" s="264"/>
      <c r="Z156" s="199"/>
      <c r="AA156" s="200"/>
      <c r="AB156" s="263">
        <f>SUM(Z156*$E156)</f>
        <v>0</v>
      </c>
      <c r="AC156" s="264"/>
      <c r="AD156" s="264"/>
      <c r="AE156" s="290"/>
      <c r="AF156" s="4"/>
    </row>
    <row r="157" spans="1:32" ht="18.75" customHeight="1">
      <c r="A157" s="217"/>
      <c r="B157" s="218"/>
      <c r="C157" s="269"/>
      <c r="D157" s="216"/>
      <c r="E157" s="219"/>
      <c r="F157" s="278"/>
      <c r="G157" s="272"/>
      <c r="H157" s="267" t="str">
        <f>IF(H134=0," ",SUM(H156))</f>
        <v> </v>
      </c>
      <c r="I157" s="268"/>
      <c r="J157" s="272" t="str">
        <f>IF(H134=0," ",SUM(J156))</f>
        <v> </v>
      </c>
      <c r="K157" s="273"/>
      <c r="L157" s="273"/>
      <c r="M157" s="273"/>
      <c r="N157" s="261" t="str">
        <f>IF(N134=0," ",SUM(N156,H157))</f>
        <v> </v>
      </c>
      <c r="O157" s="262"/>
      <c r="P157" s="259" t="str">
        <f>IF(N134=0," ",SUM(P156,J157))</f>
        <v> </v>
      </c>
      <c r="Q157" s="260"/>
      <c r="R157" s="260"/>
      <c r="S157" s="260"/>
      <c r="T157" s="261" t="str">
        <f>IF(T$6=0," ",SUM(T156,N157))</f>
        <v> </v>
      </c>
      <c r="U157" s="262"/>
      <c r="V157" s="259" t="str">
        <f>IF(T$6=0," ",SUM(V156,P157))</f>
        <v> </v>
      </c>
      <c r="W157" s="260"/>
      <c r="X157" s="260"/>
      <c r="Y157" s="260"/>
      <c r="Z157" s="261" t="str">
        <f>IF(Z$6=0," ",SUM(Z156,T157))</f>
        <v> </v>
      </c>
      <c r="AA157" s="262"/>
      <c r="AB157" s="259" t="str">
        <f>IF(Z$6=0," ",SUM(AB156,V157))</f>
        <v> </v>
      </c>
      <c r="AC157" s="260"/>
      <c r="AD157" s="260"/>
      <c r="AE157" s="291"/>
      <c r="AF157" s="4"/>
    </row>
    <row r="158" spans="1:32" ht="18.75" customHeight="1">
      <c r="A158" s="217"/>
      <c r="B158" s="222" t="s">
        <v>84</v>
      </c>
      <c r="C158" s="185"/>
      <c r="D158" s="185"/>
      <c r="E158" s="282"/>
      <c r="F158" s="276">
        <f>SUM(F138:G157)</f>
        <v>0</v>
      </c>
      <c r="G158" s="277"/>
      <c r="H158" s="293" t="s">
        <v>5</v>
      </c>
      <c r="I158" s="294"/>
      <c r="J158" s="307">
        <f>SUM(J156,J154,J152,J150,J148,J146,J144,J142,J140,J138)</f>
        <v>0</v>
      </c>
      <c r="K158" s="308"/>
      <c r="L158" s="308"/>
      <c r="M158" s="308"/>
      <c r="N158" s="293" t="s">
        <v>5</v>
      </c>
      <c r="O158" s="297"/>
      <c r="P158" s="309">
        <f>SUM(P156,P154,P152,P150,P148,P146,P144,P142,P140,P138)</f>
        <v>0</v>
      </c>
      <c r="Q158" s="308"/>
      <c r="R158" s="308"/>
      <c r="S158" s="308"/>
      <c r="T158" s="293" t="s">
        <v>5</v>
      </c>
      <c r="U158" s="297"/>
      <c r="V158" s="309">
        <f>SUM(V156,V154,V152,V150,V148,V146,V144,V142,V140,V138)</f>
        <v>0</v>
      </c>
      <c r="W158" s="308"/>
      <c r="X158" s="308"/>
      <c r="Y158" s="308"/>
      <c r="Z158" s="293" t="s">
        <v>5</v>
      </c>
      <c r="AA158" s="297"/>
      <c r="AB158" s="309">
        <f>SUM(AB156,AB154,AB152,AB150,AB148,AB146,AB144,AB142,AB140,AB138)</f>
        <v>0</v>
      </c>
      <c r="AC158" s="308"/>
      <c r="AD158" s="308"/>
      <c r="AE158" s="310"/>
      <c r="AF158" s="4"/>
    </row>
    <row r="159" spans="1:32" ht="18.75" customHeight="1" thickBot="1">
      <c r="A159" s="221"/>
      <c r="B159" s="223"/>
      <c r="C159" s="226"/>
      <c r="D159" s="226"/>
      <c r="E159" s="283"/>
      <c r="F159" s="279"/>
      <c r="G159" s="280"/>
      <c r="H159" s="295" t="s">
        <v>44</v>
      </c>
      <c r="I159" s="296"/>
      <c r="J159" s="311" t="str">
        <f>IF(H$6=0," ",SUM(J158))</f>
        <v> </v>
      </c>
      <c r="K159" s="312"/>
      <c r="L159" s="312"/>
      <c r="M159" s="312"/>
      <c r="N159" s="295" t="s">
        <v>44</v>
      </c>
      <c r="O159" s="298"/>
      <c r="P159" s="311" t="str">
        <f>IF(N$6=0," ",SUM(P158,J159))</f>
        <v> </v>
      </c>
      <c r="Q159" s="312"/>
      <c r="R159" s="312"/>
      <c r="S159" s="312"/>
      <c r="T159" s="295" t="s">
        <v>44</v>
      </c>
      <c r="U159" s="298"/>
      <c r="V159" s="311" t="str">
        <f>IF(T$6=0," ",SUM(V158,P159))</f>
        <v> </v>
      </c>
      <c r="W159" s="312"/>
      <c r="X159" s="312"/>
      <c r="Y159" s="312"/>
      <c r="Z159" s="295" t="s">
        <v>44</v>
      </c>
      <c r="AA159" s="298"/>
      <c r="AB159" s="311" t="str">
        <f>IF(Z$6=0," ",SUM(AB158,V159))</f>
        <v> </v>
      </c>
      <c r="AC159" s="312"/>
      <c r="AD159" s="312"/>
      <c r="AE159" s="313"/>
      <c r="AF159" s="4"/>
    </row>
    <row r="160" spans="1:32" ht="26.25" customHeight="1" thickBot="1">
      <c r="A160" s="7"/>
      <c r="B160" s="17"/>
      <c r="C160" s="64"/>
      <c r="D160" s="14"/>
      <c r="E160" s="64"/>
      <c r="F160" s="64"/>
      <c r="G160" s="64"/>
      <c r="H160" s="304" t="s">
        <v>6</v>
      </c>
      <c r="I160" s="305"/>
      <c r="J160" s="299"/>
      <c r="K160" s="300"/>
      <c r="L160" s="300"/>
      <c r="M160" s="300"/>
      <c r="N160" s="226" t="s">
        <v>6</v>
      </c>
      <c r="O160" s="306"/>
      <c r="P160" s="299"/>
      <c r="Q160" s="300"/>
      <c r="R160" s="300"/>
      <c r="S160" s="300"/>
      <c r="T160" s="226" t="s">
        <v>6</v>
      </c>
      <c r="U160" s="306"/>
      <c r="V160" s="299"/>
      <c r="W160" s="300"/>
      <c r="X160" s="300"/>
      <c r="Y160" s="300"/>
      <c r="Z160" s="226" t="s">
        <v>6</v>
      </c>
      <c r="AA160" s="305"/>
      <c r="AB160" s="299"/>
      <c r="AC160" s="300"/>
      <c r="AD160" s="300"/>
      <c r="AE160" s="303"/>
      <c r="AF160" s="4"/>
    </row>
    <row r="161" spans="20:31" ht="19.5" customHeight="1">
      <c r="T161" s="131" t="s">
        <v>111</v>
      </c>
      <c r="U161" s="131"/>
      <c r="V161" s="131"/>
      <c r="W161" s="131"/>
      <c r="X161" s="281">
        <f>'鑑部'!AI169</f>
        <v>0</v>
      </c>
      <c r="Y161" s="281"/>
      <c r="Z161" s="281"/>
      <c r="AA161" s="281"/>
      <c r="AB161" s="281"/>
      <c r="AC161" s="281"/>
      <c r="AD161" s="281"/>
      <c r="AE161" s="281"/>
    </row>
    <row r="162" ht="4.5" customHeight="1" thickBot="1"/>
    <row r="163" spans="1:32" ht="18" customHeight="1">
      <c r="A163" s="284">
        <f>'鑑部'!$L$13</f>
        <v>0</v>
      </c>
      <c r="B163" s="285"/>
      <c r="C163" s="285"/>
      <c r="D163" s="285"/>
      <c r="E163" s="286"/>
      <c r="F163" s="18"/>
      <c r="G163" s="143" t="s">
        <v>33</v>
      </c>
      <c r="H163" s="133" t="s">
        <v>7</v>
      </c>
      <c r="I163" s="134"/>
      <c r="J163" s="135"/>
      <c r="K163" s="133" t="s">
        <v>38</v>
      </c>
      <c r="L163" s="134"/>
      <c r="M163" s="135"/>
      <c r="N163" s="133" t="s">
        <v>7</v>
      </c>
      <c r="O163" s="134"/>
      <c r="P163" s="135"/>
      <c r="Q163" s="133" t="s">
        <v>38</v>
      </c>
      <c r="R163" s="134"/>
      <c r="S163" s="135"/>
      <c r="T163" s="133" t="s">
        <v>7</v>
      </c>
      <c r="U163" s="134"/>
      <c r="V163" s="135"/>
      <c r="W163" s="133" t="s">
        <v>38</v>
      </c>
      <c r="X163" s="134"/>
      <c r="Y163" s="135"/>
      <c r="Z163" s="133" t="s">
        <v>7</v>
      </c>
      <c r="AA163" s="134"/>
      <c r="AB163" s="135"/>
      <c r="AC163" s="133" t="s">
        <v>38</v>
      </c>
      <c r="AD163" s="134"/>
      <c r="AE163" s="136"/>
      <c r="AF163" s="4"/>
    </row>
    <row r="164" spans="1:32" ht="18" customHeight="1">
      <c r="A164" s="287"/>
      <c r="B164" s="288"/>
      <c r="C164" s="288"/>
      <c r="D164" s="288"/>
      <c r="E164" s="289"/>
      <c r="F164" s="11"/>
      <c r="G164" s="144"/>
      <c r="H164" s="146"/>
      <c r="I164" s="147"/>
      <c r="J164" s="148"/>
      <c r="K164" s="146"/>
      <c r="L164" s="147"/>
      <c r="M164" s="148"/>
      <c r="N164" s="146"/>
      <c r="O164" s="147"/>
      <c r="P164" s="148"/>
      <c r="Q164" s="146"/>
      <c r="R164" s="147"/>
      <c r="S164" s="148"/>
      <c r="T164" s="146"/>
      <c r="U164" s="147"/>
      <c r="V164" s="148"/>
      <c r="W164" s="146"/>
      <c r="X164" s="147"/>
      <c r="Y164" s="148"/>
      <c r="Z164" s="146"/>
      <c r="AA164" s="147"/>
      <c r="AB164" s="148"/>
      <c r="AC164" s="146"/>
      <c r="AD164" s="147"/>
      <c r="AE164" s="152"/>
      <c r="AF164" s="4"/>
    </row>
    <row r="165" spans="1:32" ht="18" customHeight="1">
      <c r="A165" s="20"/>
      <c r="B165" s="9"/>
      <c r="C165" s="9"/>
      <c r="D165" s="9"/>
      <c r="E165" s="9"/>
      <c r="F165" s="8"/>
      <c r="G165" s="145"/>
      <c r="H165" s="149"/>
      <c r="I165" s="150"/>
      <c r="J165" s="151"/>
      <c r="K165" s="149"/>
      <c r="L165" s="150"/>
      <c r="M165" s="151"/>
      <c r="N165" s="149"/>
      <c r="O165" s="150"/>
      <c r="P165" s="151"/>
      <c r="Q165" s="149"/>
      <c r="R165" s="150"/>
      <c r="S165" s="151"/>
      <c r="T165" s="149"/>
      <c r="U165" s="150"/>
      <c r="V165" s="151"/>
      <c r="W165" s="149"/>
      <c r="X165" s="150"/>
      <c r="Y165" s="151"/>
      <c r="Z165" s="149"/>
      <c r="AA165" s="150"/>
      <c r="AB165" s="151"/>
      <c r="AC165" s="149"/>
      <c r="AD165" s="150"/>
      <c r="AE165" s="153"/>
      <c r="AF165" s="4"/>
    </row>
    <row r="166" spans="1:32" ht="18.75" customHeight="1">
      <c r="A166" s="154" t="s">
        <v>34</v>
      </c>
      <c r="B166" s="155"/>
      <c r="C166" s="155"/>
      <c r="D166" s="155"/>
      <c r="E166" s="155"/>
      <c r="F166" s="156"/>
      <c r="G166" s="157"/>
      <c r="H166" s="314">
        <f>H134</f>
        <v>0</v>
      </c>
      <c r="I166" s="130"/>
      <c r="J166" s="130"/>
      <c r="K166" s="13" t="s">
        <v>36</v>
      </c>
      <c r="L166" s="16" t="str">
        <f>L134</f>
        <v>1</v>
      </c>
      <c r="M166" s="12" t="s">
        <v>37</v>
      </c>
      <c r="N166" s="314">
        <f>N134</f>
        <v>0</v>
      </c>
      <c r="O166" s="130"/>
      <c r="P166" s="130"/>
      <c r="Q166" s="13" t="s">
        <v>36</v>
      </c>
      <c r="R166" s="16">
        <f>R134</f>
        <v>0</v>
      </c>
      <c r="S166" s="12" t="s">
        <v>37</v>
      </c>
      <c r="T166" s="314">
        <f>T134</f>
        <v>0</v>
      </c>
      <c r="U166" s="130"/>
      <c r="V166" s="130"/>
      <c r="W166" s="13" t="s">
        <v>36</v>
      </c>
      <c r="X166" s="16">
        <f>X134</f>
        <v>0</v>
      </c>
      <c r="Y166" s="12" t="s">
        <v>37</v>
      </c>
      <c r="Z166" s="314">
        <f>Z134</f>
        <v>0</v>
      </c>
      <c r="AA166" s="130"/>
      <c r="AB166" s="130"/>
      <c r="AC166" s="13" t="s">
        <v>36</v>
      </c>
      <c r="AD166" s="16">
        <f>AD134</f>
        <v>0</v>
      </c>
      <c r="AE166" s="19" t="s">
        <v>37</v>
      </c>
      <c r="AF166" s="4"/>
    </row>
    <row r="167" spans="1:32" ht="18.75" customHeight="1">
      <c r="A167" s="158"/>
      <c r="B167" s="159"/>
      <c r="C167" s="159"/>
      <c r="D167" s="159"/>
      <c r="E167" s="159"/>
      <c r="F167" s="159"/>
      <c r="G167" s="160"/>
      <c r="H167" s="161" t="s">
        <v>43</v>
      </c>
      <c r="I167" s="162"/>
      <c r="J167" s="163" t="s">
        <v>42</v>
      </c>
      <c r="K167" s="164"/>
      <c r="L167" s="164"/>
      <c r="M167" s="165"/>
      <c r="N167" s="166" t="s">
        <v>0</v>
      </c>
      <c r="O167" s="162"/>
      <c r="P167" s="163" t="s">
        <v>42</v>
      </c>
      <c r="Q167" s="164"/>
      <c r="R167" s="164"/>
      <c r="S167" s="165"/>
      <c r="T167" s="166" t="s">
        <v>0</v>
      </c>
      <c r="U167" s="162"/>
      <c r="V167" s="163" t="s">
        <v>42</v>
      </c>
      <c r="W167" s="164"/>
      <c r="X167" s="164"/>
      <c r="Y167" s="165"/>
      <c r="Z167" s="166" t="s">
        <v>0</v>
      </c>
      <c r="AA167" s="162"/>
      <c r="AB167" s="163" t="s">
        <v>42</v>
      </c>
      <c r="AC167" s="164"/>
      <c r="AD167" s="164"/>
      <c r="AE167" s="167"/>
      <c r="AF167" s="4"/>
    </row>
    <row r="168" spans="1:32" ht="18.75" customHeight="1">
      <c r="A168" s="154" t="s">
        <v>4</v>
      </c>
      <c r="B168" s="157"/>
      <c r="C168" s="168" t="s">
        <v>0</v>
      </c>
      <c r="D168" s="170" t="s">
        <v>1</v>
      </c>
      <c r="E168" s="168" t="s">
        <v>2</v>
      </c>
      <c r="F168" s="172" t="s">
        <v>3</v>
      </c>
      <c r="G168" s="173"/>
      <c r="H168" s="161" t="s">
        <v>39</v>
      </c>
      <c r="I168" s="164"/>
      <c r="J168" s="164"/>
      <c r="K168" s="164"/>
      <c r="L168" s="164"/>
      <c r="M168" s="165"/>
      <c r="N168" s="161" t="s">
        <v>39</v>
      </c>
      <c r="O168" s="164"/>
      <c r="P168" s="164"/>
      <c r="Q168" s="164"/>
      <c r="R168" s="164"/>
      <c r="S168" s="165"/>
      <c r="T168" s="161" t="s">
        <v>39</v>
      </c>
      <c r="U168" s="164"/>
      <c r="V168" s="164"/>
      <c r="W168" s="164"/>
      <c r="X168" s="164"/>
      <c r="Y168" s="165"/>
      <c r="Z168" s="161" t="s">
        <v>39</v>
      </c>
      <c r="AA168" s="164"/>
      <c r="AB168" s="164"/>
      <c r="AC168" s="164"/>
      <c r="AD168" s="164"/>
      <c r="AE168" s="167"/>
      <c r="AF168" s="4"/>
    </row>
    <row r="169" spans="1:32" ht="18.75" customHeight="1">
      <c r="A169" s="158"/>
      <c r="B169" s="160"/>
      <c r="C169" s="169"/>
      <c r="D169" s="171"/>
      <c r="E169" s="169"/>
      <c r="F169" s="174"/>
      <c r="G169" s="175"/>
      <c r="H169" s="176" t="s">
        <v>40</v>
      </c>
      <c r="I169" s="177"/>
      <c r="J169" s="177"/>
      <c r="K169" s="177"/>
      <c r="L169" s="177"/>
      <c r="M169" s="178"/>
      <c r="N169" s="176" t="s">
        <v>40</v>
      </c>
      <c r="O169" s="177"/>
      <c r="P169" s="177"/>
      <c r="Q169" s="177"/>
      <c r="R169" s="177"/>
      <c r="S169" s="178"/>
      <c r="T169" s="176" t="s">
        <v>40</v>
      </c>
      <c r="U169" s="177"/>
      <c r="V169" s="177"/>
      <c r="W169" s="177"/>
      <c r="X169" s="177"/>
      <c r="Y169" s="178"/>
      <c r="Z169" s="176" t="s">
        <v>40</v>
      </c>
      <c r="AA169" s="177"/>
      <c r="AB169" s="177"/>
      <c r="AC169" s="177"/>
      <c r="AD169" s="177"/>
      <c r="AE169" s="179"/>
      <c r="AF169" s="4"/>
    </row>
    <row r="170" spans="1:32" ht="18.75" customHeight="1">
      <c r="A170" s="180">
        <v>1</v>
      </c>
      <c r="B170" s="182"/>
      <c r="C170" s="269"/>
      <c r="D170" s="185"/>
      <c r="E170" s="274"/>
      <c r="F170" s="276">
        <f>IF(C170=0,"",SUM(C170*E170))</f>
      </c>
      <c r="G170" s="277"/>
      <c r="H170" s="265"/>
      <c r="I170" s="266"/>
      <c r="J170" s="271">
        <f>SUM(H170*E170)</f>
        <v>0</v>
      </c>
      <c r="K170" s="264"/>
      <c r="L170" s="264"/>
      <c r="M170" s="264"/>
      <c r="N170" s="199"/>
      <c r="O170" s="200"/>
      <c r="P170" s="263">
        <f>SUM(N170*E170)</f>
        <v>0</v>
      </c>
      <c r="Q170" s="264"/>
      <c r="R170" s="264"/>
      <c r="S170" s="264"/>
      <c r="T170" s="199"/>
      <c r="U170" s="200"/>
      <c r="V170" s="263">
        <f>SUM(T170*$E170)</f>
        <v>0</v>
      </c>
      <c r="W170" s="264"/>
      <c r="X170" s="264"/>
      <c r="Y170" s="264"/>
      <c r="Z170" s="199"/>
      <c r="AA170" s="200"/>
      <c r="AB170" s="263">
        <f>SUM(Z170*$E170)</f>
        <v>0</v>
      </c>
      <c r="AC170" s="264"/>
      <c r="AD170" s="264"/>
      <c r="AE170" s="290"/>
      <c r="AF170" s="4"/>
    </row>
    <row r="171" spans="1:32" ht="18.75" customHeight="1">
      <c r="A171" s="181"/>
      <c r="B171" s="183"/>
      <c r="C171" s="269"/>
      <c r="D171" s="185"/>
      <c r="E171" s="274"/>
      <c r="F171" s="278"/>
      <c r="G171" s="272"/>
      <c r="H171" s="267" t="str">
        <f>IF(H166=0," ",SUM(H170))</f>
        <v> </v>
      </c>
      <c r="I171" s="268"/>
      <c r="J171" s="272" t="str">
        <f>IF(H166=0," ",SUM(J170))</f>
        <v> </v>
      </c>
      <c r="K171" s="273"/>
      <c r="L171" s="273"/>
      <c r="M171" s="273"/>
      <c r="N171" s="261" t="str">
        <f>IF($N166=0," ",SUM(N170,H171))</f>
        <v> </v>
      </c>
      <c r="O171" s="262"/>
      <c r="P171" s="259" t="str">
        <f>IF($N166=0," ",SUM(P170,J171))</f>
        <v> </v>
      </c>
      <c r="Q171" s="260"/>
      <c r="R171" s="260"/>
      <c r="S171" s="260"/>
      <c r="T171" s="261" t="str">
        <f>IF(T$6=0," ",SUM(T170,N171))</f>
        <v> </v>
      </c>
      <c r="U171" s="262"/>
      <c r="V171" s="259" t="str">
        <f>IF(T$6=0," ",SUM(V170,P171))</f>
        <v> </v>
      </c>
      <c r="W171" s="260"/>
      <c r="X171" s="260"/>
      <c r="Y171" s="260"/>
      <c r="Z171" s="261" t="str">
        <f>IF(Z$6=0," ",SUM(Z170,T171))</f>
        <v> </v>
      </c>
      <c r="AA171" s="262"/>
      <c r="AB171" s="259" t="str">
        <f>IF(Z$6=0," ",SUM(AB170,V171))</f>
        <v> </v>
      </c>
      <c r="AC171" s="260"/>
      <c r="AD171" s="260"/>
      <c r="AE171" s="291"/>
      <c r="AF171" s="4"/>
    </row>
    <row r="172" spans="1:32" ht="18.75" customHeight="1">
      <c r="A172" s="180">
        <v>2</v>
      </c>
      <c r="B172" s="183"/>
      <c r="C172" s="269"/>
      <c r="D172" s="185"/>
      <c r="E172" s="274"/>
      <c r="F172" s="276">
        <f>IF(C172=0,"",SUM(C172*E172))</f>
      </c>
      <c r="G172" s="277"/>
      <c r="H172" s="265"/>
      <c r="I172" s="266"/>
      <c r="J172" s="271" t="str">
        <f>IF(H172=0," ",SUM(H172*E172))</f>
        <v> </v>
      </c>
      <c r="K172" s="264"/>
      <c r="L172" s="264"/>
      <c r="M172" s="264"/>
      <c r="N172" s="199"/>
      <c r="O172" s="200"/>
      <c r="P172" s="263">
        <f>SUM(N172*E172)</f>
        <v>0</v>
      </c>
      <c r="Q172" s="264"/>
      <c r="R172" s="264"/>
      <c r="S172" s="264"/>
      <c r="T172" s="199"/>
      <c r="U172" s="200"/>
      <c r="V172" s="263">
        <f>SUM(T172*$E172)</f>
        <v>0</v>
      </c>
      <c r="W172" s="264"/>
      <c r="X172" s="264"/>
      <c r="Y172" s="264"/>
      <c r="Z172" s="199"/>
      <c r="AA172" s="200"/>
      <c r="AB172" s="263">
        <f>SUM(Z172*$E172)</f>
        <v>0</v>
      </c>
      <c r="AC172" s="264"/>
      <c r="AD172" s="264"/>
      <c r="AE172" s="290"/>
      <c r="AF172" s="4"/>
    </row>
    <row r="173" spans="1:32" ht="18.75" customHeight="1">
      <c r="A173" s="181"/>
      <c r="B173" s="183"/>
      <c r="C173" s="269"/>
      <c r="D173" s="185"/>
      <c r="E173" s="274"/>
      <c r="F173" s="278"/>
      <c r="G173" s="272"/>
      <c r="H173" s="267" t="str">
        <f>IF(H166=0," ",SUM(H172))</f>
        <v> </v>
      </c>
      <c r="I173" s="268"/>
      <c r="J173" s="272" t="str">
        <f>IF(H166=0," ",SUM(J172))</f>
        <v> </v>
      </c>
      <c r="K173" s="273"/>
      <c r="L173" s="273"/>
      <c r="M173" s="273"/>
      <c r="N173" s="261" t="str">
        <f>IF($N166=0," ",SUM(N172,H173))</f>
        <v> </v>
      </c>
      <c r="O173" s="262"/>
      <c r="P173" s="259" t="str">
        <f>IF($N166=0," ",SUM(P172,J173))</f>
        <v> </v>
      </c>
      <c r="Q173" s="260"/>
      <c r="R173" s="260"/>
      <c r="S173" s="260"/>
      <c r="T173" s="261" t="str">
        <f>IF(T$6=0," ",SUM(T172,N173))</f>
        <v> </v>
      </c>
      <c r="U173" s="262"/>
      <c r="V173" s="259" t="str">
        <f>IF(T$6=0," ",SUM(V172,P173))</f>
        <v> </v>
      </c>
      <c r="W173" s="260"/>
      <c r="X173" s="260"/>
      <c r="Y173" s="260"/>
      <c r="Z173" s="261" t="str">
        <f>IF(Z$6=0," ",SUM(Z172,T173))</f>
        <v> </v>
      </c>
      <c r="AA173" s="262"/>
      <c r="AB173" s="259" t="str">
        <f>IF(Z$6=0," ",SUM(AB172,V173))</f>
        <v> </v>
      </c>
      <c r="AC173" s="260"/>
      <c r="AD173" s="260"/>
      <c r="AE173" s="291"/>
      <c r="AF173" s="4"/>
    </row>
    <row r="174" spans="1:32" ht="18.75" customHeight="1">
      <c r="A174" s="180">
        <v>3</v>
      </c>
      <c r="B174" s="183"/>
      <c r="C174" s="269"/>
      <c r="D174" s="216"/>
      <c r="E174" s="274"/>
      <c r="F174" s="276">
        <f>IF(C174=0,"",SUM(C174*E174))</f>
      </c>
      <c r="G174" s="277"/>
      <c r="H174" s="265"/>
      <c r="I174" s="266"/>
      <c r="J174" s="271" t="str">
        <f>IF(H174=0," ",SUM(H174*E174))</f>
        <v> </v>
      </c>
      <c r="K174" s="264"/>
      <c r="L174" s="264"/>
      <c r="M174" s="264"/>
      <c r="N174" s="199"/>
      <c r="O174" s="200"/>
      <c r="P174" s="263">
        <f>SUM(N174*E174)</f>
        <v>0</v>
      </c>
      <c r="Q174" s="264"/>
      <c r="R174" s="264"/>
      <c r="S174" s="264"/>
      <c r="T174" s="199"/>
      <c r="U174" s="200"/>
      <c r="V174" s="263">
        <f>SUM(T174*$E174)</f>
        <v>0</v>
      </c>
      <c r="W174" s="264"/>
      <c r="X174" s="264"/>
      <c r="Y174" s="264"/>
      <c r="Z174" s="199"/>
      <c r="AA174" s="200"/>
      <c r="AB174" s="263">
        <f>SUM(Z174*$E174)</f>
        <v>0</v>
      </c>
      <c r="AC174" s="264"/>
      <c r="AD174" s="264"/>
      <c r="AE174" s="290"/>
      <c r="AF174" s="4"/>
    </row>
    <row r="175" spans="1:32" ht="18.75" customHeight="1">
      <c r="A175" s="181"/>
      <c r="B175" s="183"/>
      <c r="C175" s="269"/>
      <c r="D175" s="216"/>
      <c r="E175" s="274"/>
      <c r="F175" s="278"/>
      <c r="G175" s="272"/>
      <c r="H175" s="267" t="str">
        <f>IF(H166=0," ",SUM(H174))</f>
        <v> </v>
      </c>
      <c r="I175" s="268"/>
      <c r="J175" s="272" t="str">
        <f>IF(H166=0," ",SUM(J174))</f>
        <v> </v>
      </c>
      <c r="K175" s="273"/>
      <c r="L175" s="273"/>
      <c r="M175" s="273"/>
      <c r="N175" s="261" t="str">
        <f>IF(N166=0," ",SUM(N174,H175))</f>
        <v> </v>
      </c>
      <c r="O175" s="262"/>
      <c r="P175" s="259" t="str">
        <f>IF(N166=0," ",SUM(P174,J175))</f>
        <v> </v>
      </c>
      <c r="Q175" s="260"/>
      <c r="R175" s="260"/>
      <c r="S175" s="260"/>
      <c r="T175" s="261" t="str">
        <f>IF(T$6=0," ",SUM(T174,N175))</f>
        <v> </v>
      </c>
      <c r="U175" s="262"/>
      <c r="V175" s="259" t="str">
        <f>IF(T$6=0," ",SUM(V174,P175))</f>
        <v> </v>
      </c>
      <c r="W175" s="260"/>
      <c r="X175" s="260"/>
      <c r="Y175" s="260"/>
      <c r="Z175" s="261" t="str">
        <f>IF(Z$6=0," ",SUM(Z174,T175))</f>
        <v> </v>
      </c>
      <c r="AA175" s="262"/>
      <c r="AB175" s="259" t="str">
        <f>IF(Z$6=0," ",SUM(AB174,V175))</f>
        <v> </v>
      </c>
      <c r="AC175" s="260"/>
      <c r="AD175" s="260"/>
      <c r="AE175" s="291"/>
      <c r="AF175" s="4"/>
    </row>
    <row r="176" spans="1:32" ht="18.75" customHeight="1">
      <c r="A176" s="180">
        <v>4</v>
      </c>
      <c r="B176" s="183"/>
      <c r="C176" s="269"/>
      <c r="D176" s="216"/>
      <c r="E176" s="274"/>
      <c r="F176" s="276">
        <f>IF(C176=0,"",SUM(C176*E176))</f>
      </c>
      <c r="G176" s="277"/>
      <c r="H176" s="265"/>
      <c r="I176" s="266"/>
      <c r="J176" s="271" t="str">
        <f>IF(H176=0," ",SUM(H176*E176))</f>
        <v> </v>
      </c>
      <c r="K176" s="264"/>
      <c r="L176" s="264"/>
      <c r="M176" s="264"/>
      <c r="N176" s="199"/>
      <c r="O176" s="200"/>
      <c r="P176" s="263">
        <f>SUM(N176*E176)</f>
        <v>0</v>
      </c>
      <c r="Q176" s="264"/>
      <c r="R176" s="264"/>
      <c r="S176" s="264"/>
      <c r="T176" s="199"/>
      <c r="U176" s="200"/>
      <c r="V176" s="263">
        <f>SUM(T176*$E176)</f>
        <v>0</v>
      </c>
      <c r="W176" s="264"/>
      <c r="X176" s="264"/>
      <c r="Y176" s="264"/>
      <c r="Z176" s="199"/>
      <c r="AA176" s="200"/>
      <c r="AB176" s="263">
        <f>SUM(Z176*$E176)</f>
        <v>0</v>
      </c>
      <c r="AC176" s="264"/>
      <c r="AD176" s="264"/>
      <c r="AE176" s="290"/>
      <c r="AF176" s="4"/>
    </row>
    <row r="177" spans="1:32" ht="18.75" customHeight="1">
      <c r="A177" s="181"/>
      <c r="B177" s="183"/>
      <c r="C177" s="269"/>
      <c r="D177" s="216"/>
      <c r="E177" s="274"/>
      <c r="F177" s="278"/>
      <c r="G177" s="272"/>
      <c r="H177" s="267" t="str">
        <f>IF(H166=0," ",SUM(H176))</f>
        <v> </v>
      </c>
      <c r="I177" s="268"/>
      <c r="J177" s="272" t="str">
        <f>IF(H166=0," ",SUM(J176))</f>
        <v> </v>
      </c>
      <c r="K177" s="273"/>
      <c r="L177" s="273"/>
      <c r="M177" s="273"/>
      <c r="N177" s="261" t="str">
        <f>IF(N166=0," ",SUM(N176,H177))</f>
        <v> </v>
      </c>
      <c r="O177" s="262"/>
      <c r="P177" s="259" t="str">
        <f>IF(N166=0," ",SUM(P176,J177))</f>
        <v> </v>
      </c>
      <c r="Q177" s="260"/>
      <c r="R177" s="260"/>
      <c r="S177" s="260"/>
      <c r="T177" s="261" t="str">
        <f>IF(T$6=0," ",SUM(T176,N177))</f>
        <v> </v>
      </c>
      <c r="U177" s="262"/>
      <c r="V177" s="259" t="str">
        <f>IF(T$6=0," ",SUM(V176,P177))</f>
        <v> </v>
      </c>
      <c r="W177" s="260"/>
      <c r="X177" s="260"/>
      <c r="Y177" s="260"/>
      <c r="Z177" s="261" t="str">
        <f>IF(Z$6=0," ",SUM(Z176,T177))</f>
        <v> </v>
      </c>
      <c r="AA177" s="262"/>
      <c r="AB177" s="259" t="str">
        <f>IF(Z$6=0," ",SUM(AB176,V177))</f>
        <v> </v>
      </c>
      <c r="AC177" s="260"/>
      <c r="AD177" s="260"/>
      <c r="AE177" s="291"/>
      <c r="AF177" s="4"/>
    </row>
    <row r="178" spans="1:32" ht="18.75" customHeight="1">
      <c r="A178" s="180">
        <v>5</v>
      </c>
      <c r="B178" s="183"/>
      <c r="C178" s="269"/>
      <c r="D178" s="216"/>
      <c r="E178" s="274"/>
      <c r="F178" s="276">
        <f>IF(C178=0,"",SUM(C178*E178))</f>
      </c>
      <c r="G178" s="277"/>
      <c r="H178" s="265"/>
      <c r="I178" s="266"/>
      <c r="J178" s="271" t="str">
        <f>IF(H178=0," ",SUM(H178*E178))</f>
        <v> </v>
      </c>
      <c r="K178" s="264"/>
      <c r="L178" s="264"/>
      <c r="M178" s="264"/>
      <c r="N178" s="199"/>
      <c r="O178" s="200"/>
      <c r="P178" s="263">
        <f>SUM(N178*E178)</f>
        <v>0</v>
      </c>
      <c r="Q178" s="264"/>
      <c r="R178" s="264"/>
      <c r="S178" s="264"/>
      <c r="T178" s="199"/>
      <c r="U178" s="200"/>
      <c r="V178" s="263">
        <f>SUM(T178*$E178)</f>
        <v>0</v>
      </c>
      <c r="W178" s="264"/>
      <c r="X178" s="264"/>
      <c r="Y178" s="264"/>
      <c r="Z178" s="199"/>
      <c r="AA178" s="200"/>
      <c r="AB178" s="263">
        <f>SUM(Z178*$E178)</f>
        <v>0</v>
      </c>
      <c r="AC178" s="264"/>
      <c r="AD178" s="264"/>
      <c r="AE178" s="290"/>
      <c r="AF178" s="4"/>
    </row>
    <row r="179" spans="1:32" ht="18.75" customHeight="1">
      <c r="A179" s="181"/>
      <c r="B179" s="183"/>
      <c r="C179" s="269"/>
      <c r="D179" s="216"/>
      <c r="E179" s="274"/>
      <c r="F179" s="278"/>
      <c r="G179" s="272"/>
      <c r="H179" s="267" t="str">
        <f>IF(H166=0," ",SUM(H178))</f>
        <v> </v>
      </c>
      <c r="I179" s="268"/>
      <c r="J179" s="272" t="str">
        <f>IF(H166=0," ",SUM(J178))</f>
        <v> </v>
      </c>
      <c r="K179" s="273"/>
      <c r="L179" s="273"/>
      <c r="M179" s="273"/>
      <c r="N179" s="261" t="str">
        <f>IF(N166=0," ",SUM(N178,H179))</f>
        <v> </v>
      </c>
      <c r="O179" s="262"/>
      <c r="P179" s="259" t="str">
        <f>IF(N166=0," ",SUM(P178,J179))</f>
        <v> </v>
      </c>
      <c r="Q179" s="260"/>
      <c r="R179" s="260"/>
      <c r="S179" s="260"/>
      <c r="T179" s="261" t="str">
        <f>IF(T$6=0," ",SUM(T178,N179))</f>
        <v> </v>
      </c>
      <c r="U179" s="262"/>
      <c r="V179" s="259" t="str">
        <f>IF(T$6=0," ",SUM(V178,P179))</f>
        <v> </v>
      </c>
      <c r="W179" s="260"/>
      <c r="X179" s="260"/>
      <c r="Y179" s="260"/>
      <c r="Z179" s="261" t="str">
        <f>IF(Z$6=0," ",SUM(Z178,T179))</f>
        <v> </v>
      </c>
      <c r="AA179" s="262"/>
      <c r="AB179" s="259" t="str">
        <f>IF(Z$6=0," ",SUM(AB178,V179))</f>
        <v> </v>
      </c>
      <c r="AC179" s="260"/>
      <c r="AD179" s="260"/>
      <c r="AE179" s="291"/>
      <c r="AF179" s="4"/>
    </row>
    <row r="180" spans="1:32" ht="18.75" customHeight="1">
      <c r="A180" s="180">
        <v>6</v>
      </c>
      <c r="B180" s="183"/>
      <c r="C180" s="269"/>
      <c r="D180" s="216"/>
      <c r="E180" s="274"/>
      <c r="F180" s="276">
        <f>IF(C180=0,"",SUM(C180*E180))</f>
      </c>
      <c r="G180" s="277"/>
      <c r="H180" s="265"/>
      <c r="I180" s="266"/>
      <c r="J180" s="271" t="str">
        <f>IF(H180=0," ",SUM(H180*E180))</f>
        <v> </v>
      </c>
      <c r="K180" s="264"/>
      <c r="L180" s="264"/>
      <c r="M180" s="264"/>
      <c r="N180" s="199"/>
      <c r="O180" s="200"/>
      <c r="P180" s="263">
        <f>SUM(N180*E180)</f>
        <v>0</v>
      </c>
      <c r="Q180" s="264"/>
      <c r="R180" s="264"/>
      <c r="S180" s="264"/>
      <c r="T180" s="199"/>
      <c r="U180" s="200"/>
      <c r="V180" s="263">
        <f>SUM(T180*$E180)</f>
        <v>0</v>
      </c>
      <c r="W180" s="264"/>
      <c r="X180" s="264"/>
      <c r="Y180" s="264"/>
      <c r="Z180" s="199"/>
      <c r="AA180" s="200"/>
      <c r="AB180" s="263">
        <f>SUM(Z180*$E180)</f>
        <v>0</v>
      </c>
      <c r="AC180" s="264"/>
      <c r="AD180" s="264"/>
      <c r="AE180" s="290"/>
      <c r="AF180" s="4"/>
    </row>
    <row r="181" spans="1:32" ht="18.75" customHeight="1">
      <c r="A181" s="181"/>
      <c r="B181" s="183"/>
      <c r="C181" s="269"/>
      <c r="D181" s="216"/>
      <c r="E181" s="274"/>
      <c r="F181" s="278"/>
      <c r="G181" s="272"/>
      <c r="H181" s="267" t="str">
        <f>IF(H166=0," ",SUM(H180))</f>
        <v> </v>
      </c>
      <c r="I181" s="268"/>
      <c r="J181" s="272" t="str">
        <f>IF(H166=0," ",SUM(J180))</f>
        <v> </v>
      </c>
      <c r="K181" s="273"/>
      <c r="L181" s="273"/>
      <c r="M181" s="273"/>
      <c r="N181" s="261" t="str">
        <f>IF(N166=0," ",SUM(N180,H181))</f>
        <v> </v>
      </c>
      <c r="O181" s="262"/>
      <c r="P181" s="259" t="str">
        <f>IF(N166=0," ",SUM(P180,J181))</f>
        <v> </v>
      </c>
      <c r="Q181" s="260"/>
      <c r="R181" s="260"/>
      <c r="S181" s="260"/>
      <c r="T181" s="261" t="str">
        <f>IF(T$6=0," ",SUM(T180,N181))</f>
        <v> </v>
      </c>
      <c r="U181" s="262"/>
      <c r="V181" s="259" t="str">
        <f>IF(T$6=0," ",SUM(V180,P181))</f>
        <v> </v>
      </c>
      <c r="W181" s="260"/>
      <c r="X181" s="260"/>
      <c r="Y181" s="260"/>
      <c r="Z181" s="261" t="str">
        <f>IF(Z$6=0," ",SUM(Z180,T181))</f>
        <v> </v>
      </c>
      <c r="AA181" s="262"/>
      <c r="AB181" s="259" t="str">
        <f>IF(Z$6=0," ",SUM(AB180,V181))</f>
        <v> </v>
      </c>
      <c r="AC181" s="260"/>
      <c r="AD181" s="260"/>
      <c r="AE181" s="291"/>
      <c r="AF181" s="4"/>
    </row>
    <row r="182" spans="1:32" ht="18.75" customHeight="1">
      <c r="A182" s="180">
        <v>7</v>
      </c>
      <c r="B182" s="183"/>
      <c r="C182" s="269"/>
      <c r="D182" s="216"/>
      <c r="E182" s="274"/>
      <c r="F182" s="276">
        <f>IF(C182=0,"",SUM(C182*E182))</f>
      </c>
      <c r="G182" s="277"/>
      <c r="H182" s="265"/>
      <c r="I182" s="266"/>
      <c r="J182" s="271" t="str">
        <f>IF(H182=0," ",SUM(H182*E182))</f>
        <v> </v>
      </c>
      <c r="K182" s="264"/>
      <c r="L182" s="264"/>
      <c r="M182" s="264"/>
      <c r="N182" s="199"/>
      <c r="O182" s="200"/>
      <c r="P182" s="263">
        <f>SUM(N182*E182)</f>
        <v>0</v>
      </c>
      <c r="Q182" s="264"/>
      <c r="R182" s="264"/>
      <c r="S182" s="264"/>
      <c r="T182" s="199"/>
      <c r="U182" s="200"/>
      <c r="V182" s="263">
        <f>SUM(T182*$E182)</f>
        <v>0</v>
      </c>
      <c r="W182" s="264"/>
      <c r="X182" s="264"/>
      <c r="Y182" s="264"/>
      <c r="Z182" s="199"/>
      <c r="AA182" s="200"/>
      <c r="AB182" s="263">
        <f>SUM(Z182*$E182)</f>
        <v>0</v>
      </c>
      <c r="AC182" s="264"/>
      <c r="AD182" s="264"/>
      <c r="AE182" s="290"/>
      <c r="AF182" s="4"/>
    </row>
    <row r="183" spans="1:32" ht="18.75" customHeight="1">
      <c r="A183" s="181"/>
      <c r="B183" s="183"/>
      <c r="C183" s="269"/>
      <c r="D183" s="216"/>
      <c r="E183" s="274"/>
      <c r="F183" s="278"/>
      <c r="G183" s="272"/>
      <c r="H183" s="267" t="str">
        <f>IF(H166=0," ",SUM(H182))</f>
        <v> </v>
      </c>
      <c r="I183" s="268"/>
      <c r="J183" s="272" t="str">
        <f>IF(H166=0," ",SUM(J182))</f>
        <v> </v>
      </c>
      <c r="K183" s="273"/>
      <c r="L183" s="273"/>
      <c r="M183" s="273"/>
      <c r="N183" s="261" t="str">
        <f>IF(N166=0," ",SUM(N182,H183))</f>
        <v> </v>
      </c>
      <c r="O183" s="262"/>
      <c r="P183" s="259" t="str">
        <f>IF(N166=0," ",SUM(P182,J183))</f>
        <v> </v>
      </c>
      <c r="Q183" s="260"/>
      <c r="R183" s="260"/>
      <c r="S183" s="260"/>
      <c r="T183" s="261" t="str">
        <f>IF(T$6=0," ",SUM(T182,N183))</f>
        <v> </v>
      </c>
      <c r="U183" s="262"/>
      <c r="V183" s="259" t="str">
        <f>IF(T$6=0," ",SUM(V182,P183))</f>
        <v> </v>
      </c>
      <c r="W183" s="260"/>
      <c r="X183" s="260"/>
      <c r="Y183" s="260"/>
      <c r="Z183" s="261" t="str">
        <f>IF(Z$6=0," ",SUM(Z182,T183))</f>
        <v> </v>
      </c>
      <c r="AA183" s="262"/>
      <c r="AB183" s="259" t="str">
        <f>IF(Z$6=0," ",SUM(AB182,V183))</f>
        <v> </v>
      </c>
      <c r="AC183" s="260"/>
      <c r="AD183" s="260"/>
      <c r="AE183" s="291"/>
      <c r="AF183" s="4"/>
    </row>
    <row r="184" spans="1:32" ht="18.75" customHeight="1">
      <c r="A184" s="180">
        <v>8</v>
      </c>
      <c r="B184" s="183"/>
      <c r="C184" s="269"/>
      <c r="D184" s="216"/>
      <c r="E184" s="274"/>
      <c r="F184" s="276">
        <f>IF(C184=0,"",SUM(C184*E184))</f>
      </c>
      <c r="G184" s="277"/>
      <c r="H184" s="265"/>
      <c r="I184" s="266"/>
      <c r="J184" s="271" t="str">
        <f>IF(H184=0," ",SUM(H184*E184))</f>
        <v> </v>
      </c>
      <c r="K184" s="264"/>
      <c r="L184" s="264"/>
      <c r="M184" s="264"/>
      <c r="N184" s="199"/>
      <c r="O184" s="200"/>
      <c r="P184" s="263" t="str">
        <f>IF(N184=0," ",SUM(N184*E184))</f>
        <v> </v>
      </c>
      <c r="Q184" s="264"/>
      <c r="R184" s="264"/>
      <c r="S184" s="264"/>
      <c r="T184" s="199"/>
      <c r="U184" s="200"/>
      <c r="V184" s="263">
        <f>SUM(T184*$E184)</f>
        <v>0</v>
      </c>
      <c r="W184" s="264"/>
      <c r="X184" s="264"/>
      <c r="Y184" s="264"/>
      <c r="Z184" s="199"/>
      <c r="AA184" s="200"/>
      <c r="AB184" s="263">
        <f>SUM(Z184*$E184)</f>
        <v>0</v>
      </c>
      <c r="AC184" s="264"/>
      <c r="AD184" s="264"/>
      <c r="AE184" s="290"/>
      <c r="AF184" s="4"/>
    </row>
    <row r="185" spans="1:32" ht="18.75" customHeight="1">
      <c r="A185" s="181"/>
      <c r="B185" s="183"/>
      <c r="C185" s="269"/>
      <c r="D185" s="216"/>
      <c r="E185" s="274"/>
      <c r="F185" s="278"/>
      <c r="G185" s="272"/>
      <c r="H185" s="267" t="str">
        <f>IF(H166=0," ",SUM(H184))</f>
        <v> </v>
      </c>
      <c r="I185" s="268"/>
      <c r="J185" s="272" t="str">
        <f>IF(H166=0," ",SUM(J184))</f>
        <v> </v>
      </c>
      <c r="K185" s="273"/>
      <c r="L185" s="273"/>
      <c r="M185" s="273"/>
      <c r="N185" s="261" t="str">
        <f>IF(N166=0," ",SUM(N184,H185))</f>
        <v> </v>
      </c>
      <c r="O185" s="262"/>
      <c r="P185" s="259" t="str">
        <f>IF(N166=0," ",SUM(P184,J185))</f>
        <v> </v>
      </c>
      <c r="Q185" s="260"/>
      <c r="R185" s="260"/>
      <c r="S185" s="260"/>
      <c r="T185" s="261" t="str">
        <f>IF(T$6=0," ",SUM(T184,N185))</f>
        <v> </v>
      </c>
      <c r="U185" s="262"/>
      <c r="V185" s="259" t="str">
        <f>IF(T$6=0," ",SUM(V184,P185))</f>
        <v> </v>
      </c>
      <c r="W185" s="260"/>
      <c r="X185" s="260"/>
      <c r="Y185" s="260"/>
      <c r="Z185" s="261" t="str">
        <f>IF(Z$6=0," ",SUM(Z184,T185))</f>
        <v> </v>
      </c>
      <c r="AA185" s="262"/>
      <c r="AB185" s="259" t="str">
        <f>IF(Z$6=0," ",SUM(AB184,V185))</f>
        <v> </v>
      </c>
      <c r="AC185" s="260"/>
      <c r="AD185" s="260"/>
      <c r="AE185" s="291"/>
      <c r="AF185" s="4"/>
    </row>
    <row r="186" spans="1:32" ht="18.75" customHeight="1">
      <c r="A186" s="180">
        <v>9</v>
      </c>
      <c r="B186" s="183"/>
      <c r="C186" s="269"/>
      <c r="D186" s="216"/>
      <c r="E186" s="274"/>
      <c r="F186" s="276">
        <f>IF(C186=0,"",SUM(C186*E186))</f>
      </c>
      <c r="G186" s="277"/>
      <c r="H186" s="265"/>
      <c r="I186" s="266"/>
      <c r="J186" s="271" t="str">
        <f>IF(H186=0," ",SUM(H186*E186))</f>
        <v> </v>
      </c>
      <c r="K186" s="264"/>
      <c r="L186" s="264"/>
      <c r="M186" s="264"/>
      <c r="N186" s="199"/>
      <c r="O186" s="200"/>
      <c r="P186" s="263" t="str">
        <f>IF(N186=0," ",SUM(N186*E186))</f>
        <v> </v>
      </c>
      <c r="Q186" s="264"/>
      <c r="R186" s="264"/>
      <c r="S186" s="264"/>
      <c r="T186" s="199"/>
      <c r="U186" s="200"/>
      <c r="V186" s="263">
        <f>SUM(T186*$E186)</f>
        <v>0</v>
      </c>
      <c r="W186" s="264"/>
      <c r="X186" s="264"/>
      <c r="Y186" s="264"/>
      <c r="Z186" s="199"/>
      <c r="AA186" s="200"/>
      <c r="AB186" s="263">
        <f>SUM(Z186*$E186)</f>
        <v>0</v>
      </c>
      <c r="AC186" s="264"/>
      <c r="AD186" s="264"/>
      <c r="AE186" s="290"/>
      <c r="AF186" s="4"/>
    </row>
    <row r="187" spans="1:32" ht="18.75" customHeight="1">
      <c r="A187" s="181"/>
      <c r="B187" s="183"/>
      <c r="C187" s="269"/>
      <c r="D187" s="216"/>
      <c r="E187" s="274"/>
      <c r="F187" s="278"/>
      <c r="G187" s="272"/>
      <c r="H187" s="267" t="str">
        <f>IF(H166=0," ",SUM(H186))</f>
        <v> </v>
      </c>
      <c r="I187" s="268"/>
      <c r="J187" s="272" t="str">
        <f>IF(H166=0," ",SUM(J186))</f>
        <v> </v>
      </c>
      <c r="K187" s="273"/>
      <c r="L187" s="273"/>
      <c r="M187" s="273"/>
      <c r="N187" s="261" t="str">
        <f>IF(N166=0," ",SUM(N186,H187))</f>
        <v> </v>
      </c>
      <c r="O187" s="262"/>
      <c r="P187" s="259" t="str">
        <f>IF(N166=0," ",SUM(P186,J187))</f>
        <v> </v>
      </c>
      <c r="Q187" s="260"/>
      <c r="R187" s="260"/>
      <c r="S187" s="260"/>
      <c r="T187" s="261" t="str">
        <f>IF(T$6=0," ",SUM(T186,N187))</f>
        <v> </v>
      </c>
      <c r="U187" s="262"/>
      <c r="V187" s="259" t="str">
        <f>IF(T$6=0," ",SUM(V186,P187))</f>
        <v> </v>
      </c>
      <c r="W187" s="260"/>
      <c r="X187" s="260"/>
      <c r="Y187" s="260"/>
      <c r="Z187" s="261" t="str">
        <f>IF(Z$6=0," ",SUM(Z186,T187))</f>
        <v> </v>
      </c>
      <c r="AA187" s="262"/>
      <c r="AB187" s="259" t="str">
        <f>IF(Z$6=0," ",SUM(AB186,V187))</f>
        <v> </v>
      </c>
      <c r="AC187" s="260"/>
      <c r="AD187" s="260"/>
      <c r="AE187" s="291"/>
      <c r="AF187" s="4"/>
    </row>
    <row r="188" spans="1:32" ht="18.75" customHeight="1">
      <c r="A188" s="181">
        <v>10</v>
      </c>
      <c r="B188" s="183"/>
      <c r="C188" s="269"/>
      <c r="D188" s="216"/>
      <c r="E188" s="274"/>
      <c r="F188" s="276">
        <f>IF(C188=0,"",SUM(C188*E188))</f>
      </c>
      <c r="G188" s="277"/>
      <c r="H188" s="265"/>
      <c r="I188" s="266"/>
      <c r="J188" s="271" t="str">
        <f>IF(H188=0," ",SUM(H188*E188))</f>
        <v> </v>
      </c>
      <c r="K188" s="264"/>
      <c r="L188" s="264"/>
      <c r="M188" s="264"/>
      <c r="N188" s="199"/>
      <c r="O188" s="200"/>
      <c r="P188" s="263" t="str">
        <f>IF(N188=0," ",SUM(N188*E188))</f>
        <v> </v>
      </c>
      <c r="Q188" s="264"/>
      <c r="R188" s="264"/>
      <c r="S188" s="264"/>
      <c r="T188" s="199"/>
      <c r="U188" s="200"/>
      <c r="V188" s="263">
        <f>SUM(T188*$E188)</f>
        <v>0</v>
      </c>
      <c r="W188" s="264"/>
      <c r="X188" s="264"/>
      <c r="Y188" s="264"/>
      <c r="Z188" s="199"/>
      <c r="AA188" s="200"/>
      <c r="AB188" s="263">
        <f>SUM(Z188*$E188)</f>
        <v>0</v>
      </c>
      <c r="AC188" s="264"/>
      <c r="AD188" s="264"/>
      <c r="AE188" s="290"/>
      <c r="AF188" s="4"/>
    </row>
    <row r="189" spans="1:32" ht="18.75" customHeight="1">
      <c r="A189" s="217"/>
      <c r="B189" s="218"/>
      <c r="C189" s="269"/>
      <c r="D189" s="216"/>
      <c r="E189" s="219"/>
      <c r="F189" s="278"/>
      <c r="G189" s="272"/>
      <c r="H189" s="267" t="str">
        <f>IF(H166=0," ",SUM(H188))</f>
        <v> </v>
      </c>
      <c r="I189" s="268"/>
      <c r="J189" s="272" t="str">
        <f>IF(H166=0," ",SUM(J188))</f>
        <v> </v>
      </c>
      <c r="K189" s="273"/>
      <c r="L189" s="273"/>
      <c r="M189" s="273"/>
      <c r="N189" s="261" t="str">
        <f>IF(N166=0," ",SUM(N188,H189))</f>
        <v> </v>
      </c>
      <c r="O189" s="262"/>
      <c r="P189" s="259" t="str">
        <f>IF(N166=0," ",SUM(P188,J189))</f>
        <v> </v>
      </c>
      <c r="Q189" s="260"/>
      <c r="R189" s="260"/>
      <c r="S189" s="260"/>
      <c r="T189" s="261" t="str">
        <f>IF(T$6=0," ",SUM(T188,N189))</f>
        <v> </v>
      </c>
      <c r="U189" s="262"/>
      <c r="V189" s="259" t="str">
        <f>IF(T$6=0," ",SUM(V188,P189))</f>
        <v> </v>
      </c>
      <c r="W189" s="260"/>
      <c r="X189" s="260"/>
      <c r="Y189" s="260"/>
      <c r="Z189" s="261" t="str">
        <f>IF(Z$6=0," ",SUM(Z188,T189))</f>
        <v> </v>
      </c>
      <c r="AA189" s="262"/>
      <c r="AB189" s="259" t="str">
        <f>IF(Z$6=0," ",SUM(AB188,V189))</f>
        <v> </v>
      </c>
      <c r="AC189" s="260"/>
      <c r="AD189" s="260"/>
      <c r="AE189" s="291"/>
      <c r="AF189" s="4"/>
    </row>
    <row r="190" spans="1:32" ht="18.75" customHeight="1">
      <c r="A190" s="217"/>
      <c r="B190" s="222" t="s">
        <v>84</v>
      </c>
      <c r="C190" s="185"/>
      <c r="D190" s="185"/>
      <c r="E190" s="282"/>
      <c r="F190" s="276">
        <f>SUM(F170:G189)</f>
        <v>0</v>
      </c>
      <c r="G190" s="277"/>
      <c r="H190" s="293" t="s">
        <v>5</v>
      </c>
      <c r="I190" s="294"/>
      <c r="J190" s="307">
        <f>SUM(J188,J186,J184,J182,J180,J178,J176,J174,J172,J170)</f>
        <v>0</v>
      </c>
      <c r="K190" s="308"/>
      <c r="L190" s="308"/>
      <c r="M190" s="308"/>
      <c r="N190" s="293" t="s">
        <v>5</v>
      </c>
      <c r="O190" s="297"/>
      <c r="P190" s="309">
        <f>SUM(P188,P186,P184,P182,P180,P178,P176,P174,P172,P170)</f>
        <v>0</v>
      </c>
      <c r="Q190" s="308"/>
      <c r="R190" s="308"/>
      <c r="S190" s="308"/>
      <c r="T190" s="293" t="s">
        <v>5</v>
      </c>
      <c r="U190" s="297"/>
      <c r="V190" s="309">
        <f>SUM(V188,V186,V184,V182,V180,V178,V176,V174,V172,V170)</f>
        <v>0</v>
      </c>
      <c r="W190" s="308"/>
      <c r="X190" s="308"/>
      <c r="Y190" s="308"/>
      <c r="Z190" s="293" t="s">
        <v>5</v>
      </c>
      <c r="AA190" s="297"/>
      <c r="AB190" s="309">
        <f>SUM(AB188,AB186,AB184,AB182,AB180,AB178,AB176,AB174,AB172,AB170)</f>
        <v>0</v>
      </c>
      <c r="AC190" s="308"/>
      <c r="AD190" s="308"/>
      <c r="AE190" s="310"/>
      <c r="AF190" s="4"/>
    </row>
    <row r="191" spans="1:32" ht="18.75" customHeight="1" thickBot="1">
      <c r="A191" s="221"/>
      <c r="B191" s="223"/>
      <c r="C191" s="226"/>
      <c r="D191" s="226"/>
      <c r="E191" s="283"/>
      <c r="F191" s="279"/>
      <c r="G191" s="280"/>
      <c r="H191" s="295" t="s">
        <v>44</v>
      </c>
      <c r="I191" s="296"/>
      <c r="J191" s="311" t="str">
        <f>IF(H$6=0," ",SUM(J190))</f>
        <v> </v>
      </c>
      <c r="K191" s="312"/>
      <c r="L191" s="312"/>
      <c r="M191" s="312"/>
      <c r="N191" s="295" t="s">
        <v>44</v>
      </c>
      <c r="O191" s="298"/>
      <c r="P191" s="311" t="str">
        <f>IF(N$6=0," ",SUM(P190,J191))</f>
        <v> </v>
      </c>
      <c r="Q191" s="312"/>
      <c r="R191" s="312"/>
      <c r="S191" s="312"/>
      <c r="T191" s="295" t="s">
        <v>44</v>
      </c>
      <c r="U191" s="298"/>
      <c r="V191" s="311" t="str">
        <f>IF(T$6=0," ",SUM(V190,P191))</f>
        <v> </v>
      </c>
      <c r="W191" s="312"/>
      <c r="X191" s="312"/>
      <c r="Y191" s="312"/>
      <c r="Z191" s="295" t="s">
        <v>44</v>
      </c>
      <c r="AA191" s="298"/>
      <c r="AB191" s="311" t="str">
        <f>IF(Z$6=0," ",SUM(AB190,V191))</f>
        <v> </v>
      </c>
      <c r="AC191" s="312"/>
      <c r="AD191" s="312"/>
      <c r="AE191" s="313"/>
      <c r="AF191" s="4"/>
    </row>
    <row r="192" spans="1:32" ht="26.25" customHeight="1" thickBot="1">
      <c r="A192" s="7"/>
      <c r="B192" s="17"/>
      <c r="C192" s="64"/>
      <c r="D192" s="14"/>
      <c r="E192" s="64"/>
      <c r="F192" s="64"/>
      <c r="G192" s="64"/>
      <c r="H192" s="304" t="s">
        <v>6</v>
      </c>
      <c r="I192" s="305"/>
      <c r="J192" s="299"/>
      <c r="K192" s="300"/>
      <c r="L192" s="300"/>
      <c r="M192" s="300"/>
      <c r="N192" s="226" t="s">
        <v>6</v>
      </c>
      <c r="O192" s="306"/>
      <c r="P192" s="299"/>
      <c r="Q192" s="300"/>
      <c r="R192" s="300"/>
      <c r="S192" s="300"/>
      <c r="T192" s="226" t="s">
        <v>6</v>
      </c>
      <c r="U192" s="306"/>
      <c r="V192" s="299"/>
      <c r="W192" s="300"/>
      <c r="X192" s="300"/>
      <c r="Y192" s="300"/>
      <c r="Z192" s="226" t="s">
        <v>6</v>
      </c>
      <c r="AA192" s="305"/>
      <c r="AB192" s="299"/>
      <c r="AC192" s="300"/>
      <c r="AD192" s="300"/>
      <c r="AE192" s="303"/>
      <c r="AF192" s="4"/>
    </row>
    <row r="193" spans="20:31" ht="19.5" customHeight="1">
      <c r="T193" s="131" t="s">
        <v>111</v>
      </c>
      <c r="U193" s="131"/>
      <c r="V193" s="131"/>
      <c r="W193" s="131"/>
      <c r="X193" s="281">
        <f>'鑑部'!AI201</f>
        <v>0</v>
      </c>
      <c r="Y193" s="281"/>
      <c r="Z193" s="281"/>
      <c r="AA193" s="281"/>
      <c r="AB193" s="281"/>
      <c r="AC193" s="281"/>
      <c r="AD193" s="281"/>
      <c r="AE193" s="281"/>
    </row>
    <row r="194" ht="4.5" customHeight="1" thickBot="1"/>
    <row r="195" spans="1:32" ht="18" customHeight="1">
      <c r="A195" s="284">
        <f>'鑑部'!$L$13</f>
        <v>0</v>
      </c>
      <c r="B195" s="285"/>
      <c r="C195" s="285"/>
      <c r="D195" s="285"/>
      <c r="E195" s="286"/>
      <c r="F195" s="18"/>
      <c r="G195" s="143" t="s">
        <v>33</v>
      </c>
      <c r="H195" s="133" t="s">
        <v>7</v>
      </c>
      <c r="I195" s="134"/>
      <c r="J195" s="135"/>
      <c r="K195" s="133" t="s">
        <v>38</v>
      </c>
      <c r="L195" s="134"/>
      <c r="M195" s="135"/>
      <c r="N195" s="133" t="s">
        <v>7</v>
      </c>
      <c r="O195" s="134"/>
      <c r="P195" s="135"/>
      <c r="Q195" s="133" t="s">
        <v>38</v>
      </c>
      <c r="R195" s="134"/>
      <c r="S195" s="135"/>
      <c r="T195" s="133" t="s">
        <v>7</v>
      </c>
      <c r="U195" s="134"/>
      <c r="V195" s="135"/>
      <c r="W195" s="133" t="s">
        <v>38</v>
      </c>
      <c r="X195" s="134"/>
      <c r="Y195" s="135"/>
      <c r="Z195" s="133" t="s">
        <v>7</v>
      </c>
      <c r="AA195" s="134"/>
      <c r="AB195" s="135"/>
      <c r="AC195" s="133" t="s">
        <v>38</v>
      </c>
      <c r="AD195" s="134"/>
      <c r="AE195" s="136"/>
      <c r="AF195" s="4"/>
    </row>
    <row r="196" spans="1:32" ht="18" customHeight="1">
      <c r="A196" s="287"/>
      <c r="B196" s="288"/>
      <c r="C196" s="288"/>
      <c r="D196" s="288"/>
      <c r="E196" s="289"/>
      <c r="F196" s="11"/>
      <c r="G196" s="144"/>
      <c r="H196" s="146"/>
      <c r="I196" s="147"/>
      <c r="J196" s="148"/>
      <c r="K196" s="146"/>
      <c r="L196" s="147"/>
      <c r="M196" s="148"/>
      <c r="N196" s="146"/>
      <c r="O196" s="147"/>
      <c r="P196" s="148"/>
      <c r="Q196" s="146"/>
      <c r="R196" s="147"/>
      <c r="S196" s="148"/>
      <c r="T196" s="146"/>
      <c r="U196" s="147"/>
      <c r="V196" s="148"/>
      <c r="W196" s="146"/>
      <c r="X196" s="147"/>
      <c r="Y196" s="148"/>
      <c r="Z196" s="146"/>
      <c r="AA196" s="147"/>
      <c r="AB196" s="148"/>
      <c r="AC196" s="146"/>
      <c r="AD196" s="147"/>
      <c r="AE196" s="152"/>
      <c r="AF196" s="4"/>
    </row>
    <row r="197" spans="1:32" ht="18" customHeight="1">
      <c r="A197" s="20"/>
      <c r="B197" s="9"/>
      <c r="C197" s="9"/>
      <c r="D197" s="9"/>
      <c r="E197" s="9"/>
      <c r="F197" s="8"/>
      <c r="G197" s="145"/>
      <c r="H197" s="149"/>
      <c r="I197" s="150"/>
      <c r="J197" s="151"/>
      <c r="K197" s="149"/>
      <c r="L197" s="150"/>
      <c r="M197" s="151"/>
      <c r="N197" s="149"/>
      <c r="O197" s="150"/>
      <c r="P197" s="151"/>
      <c r="Q197" s="149"/>
      <c r="R197" s="150"/>
      <c r="S197" s="151"/>
      <c r="T197" s="149"/>
      <c r="U197" s="150"/>
      <c r="V197" s="151"/>
      <c r="W197" s="149"/>
      <c r="X197" s="150"/>
      <c r="Y197" s="151"/>
      <c r="Z197" s="149"/>
      <c r="AA197" s="150"/>
      <c r="AB197" s="151"/>
      <c r="AC197" s="149"/>
      <c r="AD197" s="150"/>
      <c r="AE197" s="153"/>
      <c r="AF197" s="4"/>
    </row>
    <row r="198" spans="1:32" ht="18.75" customHeight="1">
      <c r="A198" s="154" t="s">
        <v>34</v>
      </c>
      <c r="B198" s="155"/>
      <c r="C198" s="155"/>
      <c r="D198" s="155"/>
      <c r="E198" s="155"/>
      <c r="F198" s="156"/>
      <c r="G198" s="157"/>
      <c r="H198" s="314">
        <f>H166</f>
        <v>0</v>
      </c>
      <c r="I198" s="130"/>
      <c r="J198" s="130"/>
      <c r="K198" s="13" t="s">
        <v>36</v>
      </c>
      <c r="L198" s="16" t="str">
        <f>L166</f>
        <v>1</v>
      </c>
      <c r="M198" s="12" t="s">
        <v>37</v>
      </c>
      <c r="N198" s="314">
        <f>N166</f>
        <v>0</v>
      </c>
      <c r="O198" s="130"/>
      <c r="P198" s="130"/>
      <c r="Q198" s="13" t="s">
        <v>36</v>
      </c>
      <c r="R198" s="16">
        <f>R166</f>
        <v>0</v>
      </c>
      <c r="S198" s="12" t="s">
        <v>37</v>
      </c>
      <c r="T198" s="314">
        <f>T166</f>
        <v>0</v>
      </c>
      <c r="U198" s="130"/>
      <c r="V198" s="130"/>
      <c r="W198" s="13" t="s">
        <v>36</v>
      </c>
      <c r="X198" s="16">
        <f>X166</f>
        <v>0</v>
      </c>
      <c r="Y198" s="12" t="s">
        <v>37</v>
      </c>
      <c r="Z198" s="314">
        <f>Z166</f>
        <v>0</v>
      </c>
      <c r="AA198" s="130"/>
      <c r="AB198" s="130"/>
      <c r="AC198" s="13" t="s">
        <v>36</v>
      </c>
      <c r="AD198" s="16">
        <f>AD166</f>
        <v>0</v>
      </c>
      <c r="AE198" s="19" t="s">
        <v>37</v>
      </c>
      <c r="AF198" s="4"/>
    </row>
    <row r="199" spans="1:32" ht="18.75" customHeight="1">
      <c r="A199" s="158"/>
      <c r="B199" s="159"/>
      <c r="C199" s="159"/>
      <c r="D199" s="159"/>
      <c r="E199" s="159"/>
      <c r="F199" s="159"/>
      <c r="G199" s="160"/>
      <c r="H199" s="161" t="s">
        <v>43</v>
      </c>
      <c r="I199" s="162"/>
      <c r="J199" s="163" t="s">
        <v>42</v>
      </c>
      <c r="K199" s="164"/>
      <c r="L199" s="164"/>
      <c r="M199" s="165"/>
      <c r="N199" s="166" t="s">
        <v>0</v>
      </c>
      <c r="O199" s="162"/>
      <c r="P199" s="163" t="s">
        <v>42</v>
      </c>
      <c r="Q199" s="164"/>
      <c r="R199" s="164"/>
      <c r="S199" s="165"/>
      <c r="T199" s="166" t="s">
        <v>0</v>
      </c>
      <c r="U199" s="162"/>
      <c r="V199" s="163" t="s">
        <v>42</v>
      </c>
      <c r="W199" s="164"/>
      <c r="X199" s="164"/>
      <c r="Y199" s="165"/>
      <c r="Z199" s="166" t="s">
        <v>0</v>
      </c>
      <c r="AA199" s="162"/>
      <c r="AB199" s="163" t="s">
        <v>42</v>
      </c>
      <c r="AC199" s="164"/>
      <c r="AD199" s="164"/>
      <c r="AE199" s="167"/>
      <c r="AF199" s="4"/>
    </row>
    <row r="200" spans="1:32" ht="18.75" customHeight="1">
      <c r="A200" s="154" t="s">
        <v>4</v>
      </c>
      <c r="B200" s="157"/>
      <c r="C200" s="168" t="s">
        <v>0</v>
      </c>
      <c r="D200" s="170" t="s">
        <v>1</v>
      </c>
      <c r="E200" s="168" t="s">
        <v>2</v>
      </c>
      <c r="F200" s="172" t="s">
        <v>3</v>
      </c>
      <c r="G200" s="173"/>
      <c r="H200" s="161" t="s">
        <v>39</v>
      </c>
      <c r="I200" s="164"/>
      <c r="J200" s="164"/>
      <c r="K200" s="164"/>
      <c r="L200" s="164"/>
      <c r="M200" s="165"/>
      <c r="N200" s="161" t="s">
        <v>39</v>
      </c>
      <c r="O200" s="164"/>
      <c r="P200" s="164"/>
      <c r="Q200" s="164"/>
      <c r="R200" s="164"/>
      <c r="S200" s="165"/>
      <c r="T200" s="161" t="s">
        <v>39</v>
      </c>
      <c r="U200" s="164"/>
      <c r="V200" s="164"/>
      <c r="W200" s="164"/>
      <c r="X200" s="164"/>
      <c r="Y200" s="165"/>
      <c r="Z200" s="161" t="s">
        <v>39</v>
      </c>
      <c r="AA200" s="164"/>
      <c r="AB200" s="164"/>
      <c r="AC200" s="164"/>
      <c r="AD200" s="164"/>
      <c r="AE200" s="167"/>
      <c r="AF200" s="4"/>
    </row>
    <row r="201" spans="1:32" ht="18.75" customHeight="1">
      <c r="A201" s="158"/>
      <c r="B201" s="160"/>
      <c r="C201" s="169"/>
      <c r="D201" s="171"/>
      <c r="E201" s="169"/>
      <c r="F201" s="174"/>
      <c r="G201" s="175"/>
      <c r="H201" s="176" t="s">
        <v>40</v>
      </c>
      <c r="I201" s="177"/>
      <c r="J201" s="177"/>
      <c r="K201" s="177"/>
      <c r="L201" s="177"/>
      <c r="M201" s="178"/>
      <c r="N201" s="176" t="s">
        <v>40</v>
      </c>
      <c r="O201" s="177"/>
      <c r="P201" s="177"/>
      <c r="Q201" s="177"/>
      <c r="R201" s="177"/>
      <c r="S201" s="178"/>
      <c r="T201" s="176" t="s">
        <v>40</v>
      </c>
      <c r="U201" s="177"/>
      <c r="V201" s="177"/>
      <c r="W201" s="177"/>
      <c r="X201" s="177"/>
      <c r="Y201" s="178"/>
      <c r="Z201" s="176" t="s">
        <v>40</v>
      </c>
      <c r="AA201" s="177"/>
      <c r="AB201" s="177"/>
      <c r="AC201" s="177"/>
      <c r="AD201" s="177"/>
      <c r="AE201" s="179"/>
      <c r="AF201" s="4"/>
    </row>
    <row r="202" spans="1:32" ht="18.75" customHeight="1">
      <c r="A202" s="180">
        <v>1</v>
      </c>
      <c r="B202" s="182"/>
      <c r="C202" s="269"/>
      <c r="D202" s="185"/>
      <c r="E202" s="274"/>
      <c r="F202" s="276">
        <f>IF(C202=0,"",SUM(C202*E202))</f>
      </c>
      <c r="G202" s="277"/>
      <c r="H202" s="265"/>
      <c r="I202" s="266"/>
      <c r="J202" s="271">
        <f>SUM(H202*E202)</f>
        <v>0</v>
      </c>
      <c r="K202" s="264"/>
      <c r="L202" s="264"/>
      <c r="M202" s="264"/>
      <c r="N202" s="199"/>
      <c r="O202" s="200"/>
      <c r="P202" s="263">
        <f>SUM(N202*E202)</f>
        <v>0</v>
      </c>
      <c r="Q202" s="264"/>
      <c r="R202" s="264"/>
      <c r="S202" s="264"/>
      <c r="T202" s="199"/>
      <c r="U202" s="200"/>
      <c r="V202" s="263">
        <f>SUM(T202*$E202)</f>
        <v>0</v>
      </c>
      <c r="W202" s="264"/>
      <c r="X202" s="264"/>
      <c r="Y202" s="264"/>
      <c r="Z202" s="199"/>
      <c r="AA202" s="200"/>
      <c r="AB202" s="263">
        <f>SUM(Z202*$E202)</f>
        <v>0</v>
      </c>
      <c r="AC202" s="264"/>
      <c r="AD202" s="264"/>
      <c r="AE202" s="290"/>
      <c r="AF202" s="4"/>
    </row>
    <row r="203" spans="1:32" ht="18.75" customHeight="1">
      <c r="A203" s="181"/>
      <c r="B203" s="183"/>
      <c r="C203" s="269"/>
      <c r="D203" s="185"/>
      <c r="E203" s="274"/>
      <c r="F203" s="278"/>
      <c r="G203" s="272"/>
      <c r="H203" s="267" t="str">
        <f>IF(H198=0," ",SUM(H202))</f>
        <v> </v>
      </c>
      <c r="I203" s="268"/>
      <c r="J203" s="272" t="str">
        <f>IF(H198=0," ",SUM(J202))</f>
        <v> </v>
      </c>
      <c r="K203" s="273"/>
      <c r="L203" s="273"/>
      <c r="M203" s="273"/>
      <c r="N203" s="261" t="str">
        <f>IF($N198=0," ",SUM(N202,H203))</f>
        <v> </v>
      </c>
      <c r="O203" s="262"/>
      <c r="P203" s="259" t="str">
        <f>IF($N198=0," ",SUM(P202,J203))</f>
        <v> </v>
      </c>
      <c r="Q203" s="260"/>
      <c r="R203" s="260"/>
      <c r="S203" s="260"/>
      <c r="T203" s="261" t="str">
        <f>IF(T$6=0," ",SUM(T202,N203))</f>
        <v> </v>
      </c>
      <c r="U203" s="262"/>
      <c r="V203" s="259" t="str">
        <f>IF(T$6=0," ",SUM(V202,P203))</f>
        <v> </v>
      </c>
      <c r="W203" s="260"/>
      <c r="X203" s="260"/>
      <c r="Y203" s="260"/>
      <c r="Z203" s="261" t="str">
        <f>IF(Z$6=0," ",SUM(Z202,T203))</f>
        <v> </v>
      </c>
      <c r="AA203" s="262"/>
      <c r="AB203" s="259" t="str">
        <f>IF(Z$6=0," ",SUM(AB202,V203))</f>
        <v> </v>
      </c>
      <c r="AC203" s="260"/>
      <c r="AD203" s="260"/>
      <c r="AE203" s="291"/>
      <c r="AF203" s="4"/>
    </row>
    <row r="204" spans="1:32" ht="18.75" customHeight="1">
      <c r="A204" s="180">
        <v>2</v>
      </c>
      <c r="B204" s="183"/>
      <c r="C204" s="269"/>
      <c r="D204" s="185"/>
      <c r="E204" s="274"/>
      <c r="F204" s="276">
        <f>IF(C204=0,"",SUM(C204*E204))</f>
      </c>
      <c r="G204" s="277"/>
      <c r="H204" s="265"/>
      <c r="I204" s="266"/>
      <c r="J204" s="271" t="str">
        <f>IF(H204=0," ",SUM(H204*E204))</f>
        <v> </v>
      </c>
      <c r="K204" s="264"/>
      <c r="L204" s="264"/>
      <c r="M204" s="264"/>
      <c r="N204" s="199"/>
      <c r="O204" s="200"/>
      <c r="P204" s="263">
        <f>SUM(N204*E204)</f>
        <v>0</v>
      </c>
      <c r="Q204" s="264"/>
      <c r="R204" s="264"/>
      <c r="S204" s="264"/>
      <c r="T204" s="199"/>
      <c r="U204" s="200"/>
      <c r="V204" s="263">
        <f>SUM(T204*$E204)</f>
        <v>0</v>
      </c>
      <c r="W204" s="264"/>
      <c r="X204" s="264"/>
      <c r="Y204" s="264"/>
      <c r="Z204" s="199"/>
      <c r="AA204" s="200"/>
      <c r="AB204" s="263">
        <f>SUM(Z204*$E204)</f>
        <v>0</v>
      </c>
      <c r="AC204" s="264"/>
      <c r="AD204" s="264"/>
      <c r="AE204" s="290"/>
      <c r="AF204" s="4"/>
    </row>
    <row r="205" spans="1:32" ht="18.75" customHeight="1">
      <c r="A205" s="181"/>
      <c r="B205" s="183"/>
      <c r="C205" s="269"/>
      <c r="D205" s="185"/>
      <c r="E205" s="274"/>
      <c r="F205" s="278"/>
      <c r="G205" s="272"/>
      <c r="H205" s="267" t="str">
        <f>IF(H198=0," ",SUM(H204))</f>
        <v> </v>
      </c>
      <c r="I205" s="268"/>
      <c r="J205" s="272" t="str">
        <f>IF(H198=0," ",SUM(J204))</f>
        <v> </v>
      </c>
      <c r="K205" s="273"/>
      <c r="L205" s="273"/>
      <c r="M205" s="273"/>
      <c r="N205" s="261" t="str">
        <f>IF($N198=0," ",SUM(N204,H205))</f>
        <v> </v>
      </c>
      <c r="O205" s="262"/>
      <c r="P205" s="259" t="str">
        <f>IF($N198=0," ",SUM(P204,J205))</f>
        <v> </v>
      </c>
      <c r="Q205" s="260"/>
      <c r="R205" s="260"/>
      <c r="S205" s="260"/>
      <c r="T205" s="261" t="str">
        <f>IF(T$6=0," ",SUM(T204,N205))</f>
        <v> </v>
      </c>
      <c r="U205" s="262"/>
      <c r="V205" s="259" t="str">
        <f>IF(T$6=0," ",SUM(V204,P205))</f>
        <v> </v>
      </c>
      <c r="W205" s="260"/>
      <c r="X205" s="260"/>
      <c r="Y205" s="260"/>
      <c r="Z205" s="261" t="str">
        <f>IF(Z$6=0," ",SUM(Z204,T205))</f>
        <v> </v>
      </c>
      <c r="AA205" s="262"/>
      <c r="AB205" s="259" t="str">
        <f>IF(Z$6=0," ",SUM(AB204,V205))</f>
        <v> </v>
      </c>
      <c r="AC205" s="260"/>
      <c r="AD205" s="260"/>
      <c r="AE205" s="291"/>
      <c r="AF205" s="4"/>
    </row>
    <row r="206" spans="1:32" ht="18.75" customHeight="1">
      <c r="A206" s="180">
        <v>3</v>
      </c>
      <c r="B206" s="183"/>
      <c r="C206" s="269"/>
      <c r="D206" s="216"/>
      <c r="E206" s="274"/>
      <c r="F206" s="276">
        <f>IF(C206=0,"",SUM(C206*E206))</f>
      </c>
      <c r="G206" s="277"/>
      <c r="H206" s="265"/>
      <c r="I206" s="266"/>
      <c r="J206" s="271" t="str">
        <f>IF(H206=0," ",SUM(H206*E206))</f>
        <v> </v>
      </c>
      <c r="K206" s="264"/>
      <c r="L206" s="264"/>
      <c r="M206" s="264"/>
      <c r="N206" s="199"/>
      <c r="O206" s="200"/>
      <c r="P206" s="263">
        <f>SUM(N206*E206)</f>
        <v>0</v>
      </c>
      <c r="Q206" s="264"/>
      <c r="R206" s="264"/>
      <c r="S206" s="264"/>
      <c r="T206" s="199"/>
      <c r="U206" s="200"/>
      <c r="V206" s="263">
        <f>SUM(T206*$E206)</f>
        <v>0</v>
      </c>
      <c r="W206" s="264"/>
      <c r="X206" s="264"/>
      <c r="Y206" s="264"/>
      <c r="Z206" s="199"/>
      <c r="AA206" s="200"/>
      <c r="AB206" s="263">
        <f>SUM(Z206*$E206)</f>
        <v>0</v>
      </c>
      <c r="AC206" s="264"/>
      <c r="AD206" s="264"/>
      <c r="AE206" s="290"/>
      <c r="AF206" s="4"/>
    </row>
    <row r="207" spans="1:32" ht="18.75" customHeight="1">
      <c r="A207" s="181"/>
      <c r="B207" s="183"/>
      <c r="C207" s="269"/>
      <c r="D207" s="216"/>
      <c r="E207" s="274"/>
      <c r="F207" s="278"/>
      <c r="G207" s="272"/>
      <c r="H207" s="267" t="str">
        <f>IF(H198=0," ",SUM(H206))</f>
        <v> </v>
      </c>
      <c r="I207" s="268"/>
      <c r="J207" s="272" t="str">
        <f>IF(H198=0," ",SUM(J206))</f>
        <v> </v>
      </c>
      <c r="K207" s="273"/>
      <c r="L207" s="273"/>
      <c r="M207" s="273"/>
      <c r="N207" s="261" t="str">
        <f>IF(N198=0," ",SUM(N206,H207))</f>
        <v> </v>
      </c>
      <c r="O207" s="262"/>
      <c r="P207" s="259" t="str">
        <f>IF(N198=0," ",SUM(P206,J207))</f>
        <v> </v>
      </c>
      <c r="Q207" s="260"/>
      <c r="R207" s="260"/>
      <c r="S207" s="260"/>
      <c r="T207" s="261" t="str">
        <f>IF(T$6=0," ",SUM(T206,N207))</f>
        <v> </v>
      </c>
      <c r="U207" s="262"/>
      <c r="V207" s="259" t="str">
        <f>IF(T$6=0," ",SUM(V206,P207))</f>
        <v> </v>
      </c>
      <c r="W207" s="260"/>
      <c r="X207" s="260"/>
      <c r="Y207" s="260"/>
      <c r="Z207" s="261" t="str">
        <f>IF(Z$6=0," ",SUM(Z206,T207))</f>
        <v> </v>
      </c>
      <c r="AA207" s="262"/>
      <c r="AB207" s="259" t="str">
        <f>IF(Z$6=0," ",SUM(AB206,V207))</f>
        <v> </v>
      </c>
      <c r="AC207" s="260"/>
      <c r="AD207" s="260"/>
      <c r="AE207" s="291"/>
      <c r="AF207" s="4"/>
    </row>
    <row r="208" spans="1:32" ht="18.75" customHeight="1">
      <c r="A208" s="180">
        <v>4</v>
      </c>
      <c r="B208" s="183"/>
      <c r="C208" s="269"/>
      <c r="D208" s="216"/>
      <c r="E208" s="274"/>
      <c r="F208" s="276">
        <f>IF(C208=0,"",SUM(C208*E208))</f>
      </c>
      <c r="G208" s="277"/>
      <c r="H208" s="265"/>
      <c r="I208" s="266"/>
      <c r="J208" s="271" t="str">
        <f>IF(H208=0," ",SUM(H208*E208))</f>
        <v> </v>
      </c>
      <c r="K208" s="264"/>
      <c r="L208" s="264"/>
      <c r="M208" s="264"/>
      <c r="N208" s="199"/>
      <c r="O208" s="200"/>
      <c r="P208" s="263">
        <f>SUM(N208*E208)</f>
        <v>0</v>
      </c>
      <c r="Q208" s="264"/>
      <c r="R208" s="264"/>
      <c r="S208" s="264"/>
      <c r="T208" s="199"/>
      <c r="U208" s="200"/>
      <c r="V208" s="263">
        <f>SUM(T208*$E208)</f>
        <v>0</v>
      </c>
      <c r="W208" s="264"/>
      <c r="X208" s="264"/>
      <c r="Y208" s="264"/>
      <c r="Z208" s="199"/>
      <c r="AA208" s="200"/>
      <c r="AB208" s="263">
        <f>SUM(Z208*$E208)</f>
        <v>0</v>
      </c>
      <c r="AC208" s="264"/>
      <c r="AD208" s="264"/>
      <c r="AE208" s="290"/>
      <c r="AF208" s="4"/>
    </row>
    <row r="209" spans="1:32" ht="18.75" customHeight="1">
      <c r="A209" s="181"/>
      <c r="B209" s="183"/>
      <c r="C209" s="269"/>
      <c r="D209" s="216"/>
      <c r="E209" s="274"/>
      <c r="F209" s="278"/>
      <c r="G209" s="272"/>
      <c r="H209" s="267" t="str">
        <f>IF(H198=0," ",SUM(H208))</f>
        <v> </v>
      </c>
      <c r="I209" s="268"/>
      <c r="J209" s="272" t="str">
        <f>IF(H198=0," ",SUM(J208))</f>
        <v> </v>
      </c>
      <c r="K209" s="273"/>
      <c r="L209" s="273"/>
      <c r="M209" s="273"/>
      <c r="N209" s="261" t="str">
        <f>IF(N198=0," ",SUM(N208,H209))</f>
        <v> </v>
      </c>
      <c r="O209" s="262"/>
      <c r="P209" s="259" t="str">
        <f>IF(N198=0," ",SUM(P208,J209))</f>
        <v> </v>
      </c>
      <c r="Q209" s="260"/>
      <c r="R209" s="260"/>
      <c r="S209" s="260"/>
      <c r="T209" s="261" t="str">
        <f>IF(T$6=0," ",SUM(T208,N209))</f>
        <v> </v>
      </c>
      <c r="U209" s="262"/>
      <c r="V209" s="259" t="str">
        <f>IF(T$6=0," ",SUM(V208,P209))</f>
        <v> </v>
      </c>
      <c r="W209" s="260"/>
      <c r="X209" s="260"/>
      <c r="Y209" s="260"/>
      <c r="Z209" s="261" t="str">
        <f>IF(Z$6=0," ",SUM(Z208,T209))</f>
        <v> </v>
      </c>
      <c r="AA209" s="262"/>
      <c r="AB209" s="259" t="str">
        <f>IF(Z$6=0," ",SUM(AB208,V209))</f>
        <v> </v>
      </c>
      <c r="AC209" s="260"/>
      <c r="AD209" s="260"/>
      <c r="AE209" s="291"/>
      <c r="AF209" s="4"/>
    </row>
    <row r="210" spans="1:32" ht="18.75" customHeight="1">
      <c r="A210" s="180">
        <v>5</v>
      </c>
      <c r="B210" s="183"/>
      <c r="C210" s="269"/>
      <c r="D210" s="216"/>
      <c r="E210" s="274"/>
      <c r="F210" s="276">
        <f>IF(C210=0,"",SUM(C210*E210))</f>
      </c>
      <c r="G210" s="277"/>
      <c r="H210" s="265"/>
      <c r="I210" s="266"/>
      <c r="J210" s="271" t="str">
        <f>IF(H210=0," ",SUM(H210*E210))</f>
        <v> </v>
      </c>
      <c r="K210" s="264"/>
      <c r="L210" s="264"/>
      <c r="M210" s="264"/>
      <c r="N210" s="199"/>
      <c r="O210" s="200"/>
      <c r="P210" s="263">
        <f>SUM(N210*E210)</f>
        <v>0</v>
      </c>
      <c r="Q210" s="264"/>
      <c r="R210" s="264"/>
      <c r="S210" s="264"/>
      <c r="T210" s="199"/>
      <c r="U210" s="200"/>
      <c r="V210" s="263">
        <f>SUM(T210*$E210)</f>
        <v>0</v>
      </c>
      <c r="W210" s="264"/>
      <c r="X210" s="264"/>
      <c r="Y210" s="264"/>
      <c r="Z210" s="199"/>
      <c r="AA210" s="200"/>
      <c r="AB210" s="263">
        <f>SUM(Z210*$E210)</f>
        <v>0</v>
      </c>
      <c r="AC210" s="264"/>
      <c r="AD210" s="264"/>
      <c r="AE210" s="290"/>
      <c r="AF210" s="4"/>
    </row>
    <row r="211" spans="1:32" ht="18.75" customHeight="1">
      <c r="A211" s="181"/>
      <c r="B211" s="183"/>
      <c r="C211" s="269"/>
      <c r="D211" s="216"/>
      <c r="E211" s="274"/>
      <c r="F211" s="278"/>
      <c r="G211" s="272"/>
      <c r="H211" s="267" t="str">
        <f>IF(H198=0," ",SUM(H210))</f>
        <v> </v>
      </c>
      <c r="I211" s="268"/>
      <c r="J211" s="272" t="str">
        <f>IF(H198=0," ",SUM(J210))</f>
        <v> </v>
      </c>
      <c r="K211" s="273"/>
      <c r="L211" s="273"/>
      <c r="M211" s="273"/>
      <c r="N211" s="261" t="str">
        <f>IF(N198=0," ",SUM(N210,H211))</f>
        <v> </v>
      </c>
      <c r="O211" s="262"/>
      <c r="P211" s="259" t="str">
        <f>IF(N198=0," ",SUM(P210,J211))</f>
        <v> </v>
      </c>
      <c r="Q211" s="260"/>
      <c r="R211" s="260"/>
      <c r="S211" s="260"/>
      <c r="T211" s="261" t="str">
        <f>IF(T$6=0," ",SUM(T210,N211))</f>
        <v> </v>
      </c>
      <c r="U211" s="262"/>
      <c r="V211" s="259" t="str">
        <f>IF(T$6=0," ",SUM(V210,P211))</f>
        <v> </v>
      </c>
      <c r="W211" s="260"/>
      <c r="X211" s="260"/>
      <c r="Y211" s="260"/>
      <c r="Z211" s="261" t="str">
        <f>IF(Z$6=0," ",SUM(Z210,T211))</f>
        <v> </v>
      </c>
      <c r="AA211" s="262"/>
      <c r="AB211" s="259" t="str">
        <f>IF(Z$6=0," ",SUM(AB210,V211))</f>
        <v> </v>
      </c>
      <c r="AC211" s="260"/>
      <c r="AD211" s="260"/>
      <c r="AE211" s="291"/>
      <c r="AF211" s="4"/>
    </row>
    <row r="212" spans="1:32" ht="18.75" customHeight="1">
      <c r="A212" s="180">
        <v>6</v>
      </c>
      <c r="B212" s="183"/>
      <c r="C212" s="269"/>
      <c r="D212" s="216"/>
      <c r="E212" s="274"/>
      <c r="F212" s="276">
        <f>IF(C212=0,"",SUM(C212*E212))</f>
      </c>
      <c r="G212" s="277"/>
      <c r="H212" s="265"/>
      <c r="I212" s="266"/>
      <c r="J212" s="271" t="str">
        <f>IF(H212=0," ",SUM(H212*E212))</f>
        <v> </v>
      </c>
      <c r="K212" s="264"/>
      <c r="L212" s="264"/>
      <c r="M212" s="264"/>
      <c r="N212" s="199"/>
      <c r="O212" s="200"/>
      <c r="P212" s="263">
        <f>SUM(N212*E212)</f>
        <v>0</v>
      </c>
      <c r="Q212" s="264"/>
      <c r="R212" s="264"/>
      <c r="S212" s="264"/>
      <c r="T212" s="199"/>
      <c r="U212" s="200"/>
      <c r="V212" s="263">
        <f>SUM(T212*$E212)</f>
        <v>0</v>
      </c>
      <c r="W212" s="264"/>
      <c r="X212" s="264"/>
      <c r="Y212" s="264"/>
      <c r="Z212" s="199"/>
      <c r="AA212" s="200"/>
      <c r="AB212" s="263">
        <f>SUM(Z212*$E212)</f>
        <v>0</v>
      </c>
      <c r="AC212" s="264"/>
      <c r="AD212" s="264"/>
      <c r="AE212" s="290"/>
      <c r="AF212" s="4"/>
    </row>
    <row r="213" spans="1:32" ht="18.75" customHeight="1">
      <c r="A213" s="181"/>
      <c r="B213" s="183"/>
      <c r="C213" s="269"/>
      <c r="D213" s="216"/>
      <c r="E213" s="274"/>
      <c r="F213" s="278"/>
      <c r="G213" s="272"/>
      <c r="H213" s="267" t="str">
        <f>IF(H198=0," ",SUM(H212))</f>
        <v> </v>
      </c>
      <c r="I213" s="268"/>
      <c r="J213" s="272" t="str">
        <f>IF(H198=0," ",SUM(J212))</f>
        <v> </v>
      </c>
      <c r="K213" s="273"/>
      <c r="L213" s="273"/>
      <c r="M213" s="273"/>
      <c r="N213" s="261" t="str">
        <f>IF(N198=0," ",SUM(N212,H213))</f>
        <v> </v>
      </c>
      <c r="O213" s="262"/>
      <c r="P213" s="259" t="str">
        <f>IF(N198=0," ",SUM(P212,J213))</f>
        <v> </v>
      </c>
      <c r="Q213" s="260"/>
      <c r="R213" s="260"/>
      <c r="S213" s="260"/>
      <c r="T213" s="261" t="str">
        <f>IF(T$6=0," ",SUM(T212,N213))</f>
        <v> </v>
      </c>
      <c r="U213" s="262"/>
      <c r="V213" s="259" t="str">
        <f>IF(T$6=0," ",SUM(V212,P213))</f>
        <v> </v>
      </c>
      <c r="W213" s="260"/>
      <c r="X213" s="260"/>
      <c r="Y213" s="260"/>
      <c r="Z213" s="261" t="str">
        <f>IF(Z$6=0," ",SUM(Z212,T213))</f>
        <v> </v>
      </c>
      <c r="AA213" s="262"/>
      <c r="AB213" s="259" t="str">
        <f>IF(Z$6=0," ",SUM(AB212,V213))</f>
        <v> </v>
      </c>
      <c r="AC213" s="260"/>
      <c r="AD213" s="260"/>
      <c r="AE213" s="291"/>
      <c r="AF213" s="4"/>
    </row>
    <row r="214" spans="1:32" ht="18.75" customHeight="1">
      <c r="A214" s="180">
        <v>7</v>
      </c>
      <c r="B214" s="183"/>
      <c r="C214" s="269"/>
      <c r="D214" s="216"/>
      <c r="E214" s="274"/>
      <c r="F214" s="276">
        <f>IF(C214=0,"",SUM(C214*E214))</f>
      </c>
      <c r="G214" s="277"/>
      <c r="H214" s="265"/>
      <c r="I214" s="266"/>
      <c r="J214" s="271" t="str">
        <f>IF(H214=0," ",SUM(H214*E214))</f>
        <v> </v>
      </c>
      <c r="K214" s="264"/>
      <c r="L214" s="264"/>
      <c r="M214" s="264"/>
      <c r="N214" s="199"/>
      <c r="O214" s="200"/>
      <c r="P214" s="263">
        <f>SUM(N214*E214)</f>
        <v>0</v>
      </c>
      <c r="Q214" s="264"/>
      <c r="R214" s="264"/>
      <c r="S214" s="264"/>
      <c r="T214" s="199"/>
      <c r="U214" s="200"/>
      <c r="V214" s="263">
        <f>SUM(T214*$E214)</f>
        <v>0</v>
      </c>
      <c r="W214" s="264"/>
      <c r="X214" s="264"/>
      <c r="Y214" s="264"/>
      <c r="Z214" s="199"/>
      <c r="AA214" s="200"/>
      <c r="AB214" s="263">
        <f>SUM(Z214*$E214)</f>
        <v>0</v>
      </c>
      <c r="AC214" s="264"/>
      <c r="AD214" s="264"/>
      <c r="AE214" s="290"/>
      <c r="AF214" s="4"/>
    </row>
    <row r="215" spans="1:32" ht="18.75" customHeight="1">
      <c r="A215" s="181"/>
      <c r="B215" s="183"/>
      <c r="C215" s="269"/>
      <c r="D215" s="216"/>
      <c r="E215" s="274"/>
      <c r="F215" s="278"/>
      <c r="G215" s="272"/>
      <c r="H215" s="267" t="str">
        <f>IF(H198=0," ",SUM(H214))</f>
        <v> </v>
      </c>
      <c r="I215" s="268"/>
      <c r="J215" s="272" t="str">
        <f>IF(H198=0," ",SUM(J214))</f>
        <v> </v>
      </c>
      <c r="K215" s="273"/>
      <c r="L215" s="273"/>
      <c r="M215" s="273"/>
      <c r="N215" s="261" t="str">
        <f>IF(N198=0," ",SUM(N214,H215))</f>
        <v> </v>
      </c>
      <c r="O215" s="262"/>
      <c r="P215" s="259" t="str">
        <f>IF(N198=0," ",SUM(P214,J215))</f>
        <v> </v>
      </c>
      <c r="Q215" s="260"/>
      <c r="R215" s="260"/>
      <c r="S215" s="260"/>
      <c r="T215" s="261" t="str">
        <f>IF(T$6=0," ",SUM(T214,N215))</f>
        <v> </v>
      </c>
      <c r="U215" s="262"/>
      <c r="V215" s="259" t="str">
        <f>IF(T$6=0," ",SUM(V214,P215))</f>
        <v> </v>
      </c>
      <c r="W215" s="260"/>
      <c r="X215" s="260"/>
      <c r="Y215" s="260"/>
      <c r="Z215" s="261" t="str">
        <f>IF(Z$6=0," ",SUM(Z214,T215))</f>
        <v> </v>
      </c>
      <c r="AA215" s="262"/>
      <c r="AB215" s="259" t="str">
        <f>IF(Z$6=0," ",SUM(AB214,V215))</f>
        <v> </v>
      </c>
      <c r="AC215" s="260"/>
      <c r="AD215" s="260"/>
      <c r="AE215" s="291"/>
      <c r="AF215" s="4"/>
    </row>
    <row r="216" spans="1:32" ht="18.75" customHeight="1">
      <c r="A216" s="180">
        <v>8</v>
      </c>
      <c r="B216" s="183"/>
      <c r="C216" s="269"/>
      <c r="D216" s="216"/>
      <c r="E216" s="274"/>
      <c r="F216" s="276">
        <f>IF(C216=0,"",SUM(C216*E216))</f>
      </c>
      <c r="G216" s="277"/>
      <c r="H216" s="265"/>
      <c r="I216" s="266"/>
      <c r="J216" s="271" t="str">
        <f>IF(H216=0," ",SUM(H216*E216))</f>
        <v> </v>
      </c>
      <c r="K216" s="264"/>
      <c r="L216" s="264"/>
      <c r="M216" s="264"/>
      <c r="N216" s="199"/>
      <c r="O216" s="200"/>
      <c r="P216" s="263" t="str">
        <f>IF(N216=0," ",SUM(N216*E216))</f>
        <v> </v>
      </c>
      <c r="Q216" s="264"/>
      <c r="R216" s="264"/>
      <c r="S216" s="264"/>
      <c r="T216" s="199"/>
      <c r="U216" s="200"/>
      <c r="V216" s="263">
        <f>SUM(T216*$E216)</f>
        <v>0</v>
      </c>
      <c r="W216" s="264"/>
      <c r="X216" s="264"/>
      <c r="Y216" s="264"/>
      <c r="Z216" s="199"/>
      <c r="AA216" s="200"/>
      <c r="AB216" s="263">
        <f>SUM(Z216*$E216)</f>
        <v>0</v>
      </c>
      <c r="AC216" s="264"/>
      <c r="AD216" s="264"/>
      <c r="AE216" s="290"/>
      <c r="AF216" s="4"/>
    </row>
    <row r="217" spans="1:32" ht="18.75" customHeight="1">
      <c r="A217" s="181"/>
      <c r="B217" s="183"/>
      <c r="C217" s="269"/>
      <c r="D217" s="216"/>
      <c r="E217" s="274"/>
      <c r="F217" s="278"/>
      <c r="G217" s="272"/>
      <c r="H217" s="267" t="str">
        <f>IF(H198=0," ",SUM(H216))</f>
        <v> </v>
      </c>
      <c r="I217" s="268"/>
      <c r="J217" s="272" t="str">
        <f>IF(H198=0," ",SUM(J216))</f>
        <v> </v>
      </c>
      <c r="K217" s="273"/>
      <c r="L217" s="273"/>
      <c r="M217" s="273"/>
      <c r="N217" s="261" t="str">
        <f>IF(N198=0," ",SUM(N216,H217))</f>
        <v> </v>
      </c>
      <c r="O217" s="262"/>
      <c r="P217" s="259" t="str">
        <f>IF(N198=0," ",SUM(P216,J217))</f>
        <v> </v>
      </c>
      <c r="Q217" s="260"/>
      <c r="R217" s="260"/>
      <c r="S217" s="260"/>
      <c r="T217" s="261" t="str">
        <f>IF(T$6=0," ",SUM(T216,N217))</f>
        <v> </v>
      </c>
      <c r="U217" s="262"/>
      <c r="V217" s="259" t="str">
        <f>IF(T$6=0," ",SUM(V216,P217))</f>
        <v> </v>
      </c>
      <c r="W217" s="260"/>
      <c r="X217" s="260"/>
      <c r="Y217" s="260"/>
      <c r="Z217" s="261" t="str">
        <f>IF(Z$6=0," ",SUM(Z216,T217))</f>
        <v> </v>
      </c>
      <c r="AA217" s="262"/>
      <c r="AB217" s="259" t="str">
        <f>IF(Z$6=0," ",SUM(AB216,V217))</f>
        <v> </v>
      </c>
      <c r="AC217" s="260"/>
      <c r="AD217" s="260"/>
      <c r="AE217" s="291"/>
      <c r="AF217" s="4"/>
    </row>
    <row r="218" spans="1:32" ht="18.75" customHeight="1">
      <c r="A218" s="180">
        <v>9</v>
      </c>
      <c r="B218" s="183"/>
      <c r="C218" s="269"/>
      <c r="D218" s="216"/>
      <c r="E218" s="274"/>
      <c r="F218" s="276">
        <f>IF(C218=0,"",SUM(C218*E218))</f>
      </c>
      <c r="G218" s="277"/>
      <c r="H218" s="265"/>
      <c r="I218" s="266"/>
      <c r="J218" s="271" t="str">
        <f>IF(H218=0," ",SUM(H218*E218))</f>
        <v> </v>
      </c>
      <c r="K218" s="264"/>
      <c r="L218" s="264"/>
      <c r="M218" s="264"/>
      <c r="N218" s="199"/>
      <c r="O218" s="200"/>
      <c r="P218" s="263" t="str">
        <f>IF(N218=0," ",SUM(N218*E218))</f>
        <v> </v>
      </c>
      <c r="Q218" s="264"/>
      <c r="R218" s="264"/>
      <c r="S218" s="264"/>
      <c r="T218" s="199"/>
      <c r="U218" s="200"/>
      <c r="V218" s="263">
        <f>SUM(T218*$E218)</f>
        <v>0</v>
      </c>
      <c r="W218" s="264"/>
      <c r="X218" s="264"/>
      <c r="Y218" s="264"/>
      <c r="Z218" s="199"/>
      <c r="AA218" s="200"/>
      <c r="AB218" s="263">
        <f>SUM(Z218*$E218)</f>
        <v>0</v>
      </c>
      <c r="AC218" s="264"/>
      <c r="AD218" s="264"/>
      <c r="AE218" s="290"/>
      <c r="AF218" s="4"/>
    </row>
    <row r="219" spans="1:32" ht="18.75" customHeight="1">
      <c r="A219" s="181"/>
      <c r="B219" s="183"/>
      <c r="C219" s="269"/>
      <c r="D219" s="216"/>
      <c r="E219" s="274"/>
      <c r="F219" s="278"/>
      <c r="G219" s="272"/>
      <c r="H219" s="267" t="str">
        <f>IF(H198=0," ",SUM(H218))</f>
        <v> </v>
      </c>
      <c r="I219" s="268"/>
      <c r="J219" s="272" t="str">
        <f>IF(H198=0," ",SUM(J218))</f>
        <v> </v>
      </c>
      <c r="K219" s="273"/>
      <c r="L219" s="273"/>
      <c r="M219" s="273"/>
      <c r="N219" s="261" t="str">
        <f>IF(N198=0," ",SUM(N218,H219))</f>
        <v> </v>
      </c>
      <c r="O219" s="262"/>
      <c r="P219" s="259" t="str">
        <f>IF(N198=0," ",SUM(P218,J219))</f>
        <v> </v>
      </c>
      <c r="Q219" s="260"/>
      <c r="R219" s="260"/>
      <c r="S219" s="260"/>
      <c r="T219" s="261" t="str">
        <f>IF(T$6=0," ",SUM(T218,N219))</f>
        <v> </v>
      </c>
      <c r="U219" s="262"/>
      <c r="V219" s="259" t="str">
        <f>IF(T$6=0," ",SUM(V218,P219))</f>
        <v> </v>
      </c>
      <c r="W219" s="260"/>
      <c r="X219" s="260"/>
      <c r="Y219" s="260"/>
      <c r="Z219" s="261" t="str">
        <f>IF(Z$6=0," ",SUM(Z218,T219))</f>
        <v> </v>
      </c>
      <c r="AA219" s="262"/>
      <c r="AB219" s="259" t="str">
        <f>IF(Z$6=0," ",SUM(AB218,V219))</f>
        <v> </v>
      </c>
      <c r="AC219" s="260"/>
      <c r="AD219" s="260"/>
      <c r="AE219" s="291"/>
      <c r="AF219" s="4"/>
    </row>
    <row r="220" spans="1:32" ht="18.75" customHeight="1">
      <c r="A220" s="181">
        <v>10</v>
      </c>
      <c r="B220" s="183"/>
      <c r="C220" s="269"/>
      <c r="D220" s="216"/>
      <c r="E220" s="274"/>
      <c r="F220" s="276">
        <f>IF(C220=0,"",SUM(C220*E220))</f>
      </c>
      <c r="G220" s="277"/>
      <c r="H220" s="265"/>
      <c r="I220" s="266"/>
      <c r="J220" s="271" t="str">
        <f>IF(H220=0," ",SUM(H220*E220))</f>
        <v> </v>
      </c>
      <c r="K220" s="264"/>
      <c r="L220" s="264"/>
      <c r="M220" s="264"/>
      <c r="N220" s="199"/>
      <c r="O220" s="200"/>
      <c r="P220" s="263" t="str">
        <f>IF(N220=0," ",SUM(N220*E220))</f>
        <v> </v>
      </c>
      <c r="Q220" s="264"/>
      <c r="R220" s="264"/>
      <c r="S220" s="264"/>
      <c r="T220" s="199"/>
      <c r="U220" s="200"/>
      <c r="V220" s="263">
        <f>SUM(T220*$E220)</f>
        <v>0</v>
      </c>
      <c r="W220" s="264"/>
      <c r="X220" s="264"/>
      <c r="Y220" s="264"/>
      <c r="Z220" s="199"/>
      <c r="AA220" s="200"/>
      <c r="AB220" s="263">
        <f>SUM(Z220*$E220)</f>
        <v>0</v>
      </c>
      <c r="AC220" s="264"/>
      <c r="AD220" s="264"/>
      <c r="AE220" s="290"/>
      <c r="AF220" s="4"/>
    </row>
    <row r="221" spans="1:32" ht="18.75" customHeight="1">
      <c r="A221" s="217"/>
      <c r="B221" s="218"/>
      <c r="C221" s="269"/>
      <c r="D221" s="216"/>
      <c r="E221" s="219"/>
      <c r="F221" s="278"/>
      <c r="G221" s="272"/>
      <c r="H221" s="267" t="str">
        <f>IF(H198=0," ",SUM(H220))</f>
        <v> </v>
      </c>
      <c r="I221" s="268"/>
      <c r="J221" s="272" t="str">
        <f>IF(H198=0," ",SUM(J220))</f>
        <v> </v>
      </c>
      <c r="K221" s="273"/>
      <c r="L221" s="273"/>
      <c r="M221" s="273"/>
      <c r="N221" s="261" t="str">
        <f>IF(N198=0," ",SUM(N220,H221))</f>
        <v> </v>
      </c>
      <c r="O221" s="262"/>
      <c r="P221" s="259" t="str">
        <f>IF(N198=0," ",SUM(P220,J221))</f>
        <v> </v>
      </c>
      <c r="Q221" s="260"/>
      <c r="R221" s="260"/>
      <c r="S221" s="260"/>
      <c r="T221" s="261" t="str">
        <f>IF(T$6=0," ",SUM(T220,N221))</f>
        <v> </v>
      </c>
      <c r="U221" s="262"/>
      <c r="V221" s="259" t="str">
        <f>IF(T$6=0," ",SUM(V220,P221))</f>
        <v> </v>
      </c>
      <c r="W221" s="260"/>
      <c r="X221" s="260"/>
      <c r="Y221" s="260"/>
      <c r="Z221" s="261" t="str">
        <f>IF(Z$6=0," ",SUM(Z220,T221))</f>
        <v> </v>
      </c>
      <c r="AA221" s="262"/>
      <c r="AB221" s="259" t="str">
        <f>IF(Z$6=0," ",SUM(AB220,V221))</f>
        <v> </v>
      </c>
      <c r="AC221" s="260"/>
      <c r="AD221" s="260"/>
      <c r="AE221" s="291"/>
      <c r="AF221" s="4"/>
    </row>
    <row r="222" spans="1:32" ht="18.75" customHeight="1">
      <c r="A222" s="217"/>
      <c r="B222" s="222" t="s">
        <v>84</v>
      </c>
      <c r="C222" s="185"/>
      <c r="D222" s="185"/>
      <c r="E222" s="282"/>
      <c r="F222" s="276">
        <f>SUM(F202:G221)</f>
        <v>0</v>
      </c>
      <c r="G222" s="277"/>
      <c r="H222" s="293" t="s">
        <v>5</v>
      </c>
      <c r="I222" s="294"/>
      <c r="J222" s="307">
        <f>SUM(J220,J218,J216,J214,J212,J210,J208,J206,J204,J202)</f>
        <v>0</v>
      </c>
      <c r="K222" s="308"/>
      <c r="L222" s="308"/>
      <c r="M222" s="308"/>
      <c r="N222" s="293" t="s">
        <v>5</v>
      </c>
      <c r="O222" s="297"/>
      <c r="P222" s="309">
        <f>SUM(P220,P218,P216,P214,P212,P210,P208,P206,P204,P202)</f>
        <v>0</v>
      </c>
      <c r="Q222" s="308"/>
      <c r="R222" s="308"/>
      <c r="S222" s="308"/>
      <c r="T222" s="293" t="s">
        <v>5</v>
      </c>
      <c r="U222" s="297"/>
      <c r="V222" s="309">
        <f>SUM(V220,V218,V216,V214,V212,V210,V208,V206,V204,V202)</f>
        <v>0</v>
      </c>
      <c r="W222" s="308"/>
      <c r="X222" s="308"/>
      <c r="Y222" s="308"/>
      <c r="Z222" s="293" t="s">
        <v>5</v>
      </c>
      <c r="AA222" s="297"/>
      <c r="AB222" s="309">
        <f>SUM(AB220,AB218,AB216,AB214,AB212,AB210,AB208,AB206,AB204,AB202)</f>
        <v>0</v>
      </c>
      <c r="AC222" s="308"/>
      <c r="AD222" s="308"/>
      <c r="AE222" s="310"/>
      <c r="AF222" s="4"/>
    </row>
    <row r="223" spans="1:32" ht="18.75" customHeight="1" thickBot="1">
      <c r="A223" s="221"/>
      <c r="B223" s="223"/>
      <c r="C223" s="226"/>
      <c r="D223" s="226"/>
      <c r="E223" s="283"/>
      <c r="F223" s="279"/>
      <c r="G223" s="280"/>
      <c r="H223" s="295" t="s">
        <v>44</v>
      </c>
      <c r="I223" s="296"/>
      <c r="J223" s="311" t="str">
        <f>IF(H$6=0," ",SUM(J222))</f>
        <v> </v>
      </c>
      <c r="K223" s="312"/>
      <c r="L223" s="312"/>
      <c r="M223" s="312"/>
      <c r="N223" s="295" t="s">
        <v>44</v>
      </c>
      <c r="O223" s="298"/>
      <c r="P223" s="311" t="str">
        <f>IF(N$6=0," ",SUM(P222,J223))</f>
        <v> </v>
      </c>
      <c r="Q223" s="312"/>
      <c r="R223" s="312"/>
      <c r="S223" s="312"/>
      <c r="T223" s="295" t="s">
        <v>44</v>
      </c>
      <c r="U223" s="298"/>
      <c r="V223" s="311" t="str">
        <f>IF(T$6=0," ",SUM(V222,P223))</f>
        <v> </v>
      </c>
      <c r="W223" s="312"/>
      <c r="X223" s="312"/>
      <c r="Y223" s="312"/>
      <c r="Z223" s="295" t="s">
        <v>44</v>
      </c>
      <c r="AA223" s="298"/>
      <c r="AB223" s="311" t="str">
        <f>IF(Z$6=0," ",SUM(AB222,V223))</f>
        <v> </v>
      </c>
      <c r="AC223" s="312"/>
      <c r="AD223" s="312"/>
      <c r="AE223" s="313"/>
      <c r="AF223" s="4"/>
    </row>
    <row r="224" spans="1:32" ht="26.25" customHeight="1" thickBot="1">
      <c r="A224" s="7"/>
      <c r="B224" s="17"/>
      <c r="C224" s="64"/>
      <c r="D224" s="14"/>
      <c r="E224" s="64"/>
      <c r="F224" s="64"/>
      <c r="G224" s="64"/>
      <c r="H224" s="304" t="s">
        <v>6</v>
      </c>
      <c r="I224" s="305"/>
      <c r="J224" s="299"/>
      <c r="K224" s="300"/>
      <c r="L224" s="300"/>
      <c r="M224" s="300"/>
      <c r="N224" s="226" t="s">
        <v>6</v>
      </c>
      <c r="O224" s="306"/>
      <c r="P224" s="299"/>
      <c r="Q224" s="300"/>
      <c r="R224" s="300"/>
      <c r="S224" s="300"/>
      <c r="T224" s="226" t="s">
        <v>6</v>
      </c>
      <c r="U224" s="306"/>
      <c r="V224" s="299"/>
      <c r="W224" s="300"/>
      <c r="X224" s="300"/>
      <c r="Y224" s="300"/>
      <c r="Z224" s="226" t="s">
        <v>6</v>
      </c>
      <c r="AA224" s="305"/>
      <c r="AB224" s="299"/>
      <c r="AC224" s="300"/>
      <c r="AD224" s="300"/>
      <c r="AE224" s="303"/>
      <c r="AF224" s="4"/>
    </row>
    <row r="225" spans="20:31" ht="19.5" customHeight="1">
      <c r="T225" s="131" t="s">
        <v>111</v>
      </c>
      <c r="U225" s="131"/>
      <c r="V225" s="131"/>
      <c r="W225" s="131"/>
      <c r="X225" s="281">
        <f>'鑑部'!AI233</f>
        <v>0</v>
      </c>
      <c r="Y225" s="281"/>
      <c r="Z225" s="281"/>
      <c r="AA225" s="281"/>
      <c r="AB225" s="281"/>
      <c r="AC225" s="281"/>
      <c r="AD225" s="281"/>
      <c r="AE225" s="281"/>
    </row>
    <row r="226" ht="4.5" customHeight="1" thickBot="1"/>
    <row r="227" spans="1:32" ht="18" customHeight="1">
      <c r="A227" s="284">
        <f>'鑑部'!$L$13</f>
        <v>0</v>
      </c>
      <c r="B227" s="285"/>
      <c r="C227" s="285"/>
      <c r="D227" s="285"/>
      <c r="E227" s="286"/>
      <c r="F227" s="18"/>
      <c r="G227" s="143" t="s">
        <v>33</v>
      </c>
      <c r="H227" s="133" t="s">
        <v>7</v>
      </c>
      <c r="I227" s="134"/>
      <c r="J227" s="135"/>
      <c r="K227" s="133" t="s">
        <v>38</v>
      </c>
      <c r="L227" s="134"/>
      <c r="M227" s="135"/>
      <c r="N227" s="133" t="s">
        <v>7</v>
      </c>
      <c r="O227" s="134"/>
      <c r="P227" s="135"/>
      <c r="Q227" s="133" t="s">
        <v>38</v>
      </c>
      <c r="R227" s="134"/>
      <c r="S227" s="135"/>
      <c r="T227" s="133" t="s">
        <v>7</v>
      </c>
      <c r="U227" s="134"/>
      <c r="V227" s="135"/>
      <c r="W227" s="133" t="s">
        <v>38</v>
      </c>
      <c r="X227" s="134"/>
      <c r="Y227" s="135"/>
      <c r="Z227" s="133" t="s">
        <v>7</v>
      </c>
      <c r="AA227" s="134"/>
      <c r="AB227" s="135"/>
      <c r="AC227" s="133" t="s">
        <v>38</v>
      </c>
      <c r="AD227" s="134"/>
      <c r="AE227" s="136"/>
      <c r="AF227" s="4"/>
    </row>
    <row r="228" spans="1:32" ht="18" customHeight="1">
      <c r="A228" s="287"/>
      <c r="B228" s="288"/>
      <c r="C228" s="288"/>
      <c r="D228" s="288"/>
      <c r="E228" s="289"/>
      <c r="F228" s="11"/>
      <c r="G228" s="144"/>
      <c r="H228" s="146"/>
      <c r="I228" s="147"/>
      <c r="J228" s="148"/>
      <c r="K228" s="146"/>
      <c r="L228" s="147"/>
      <c r="M228" s="148"/>
      <c r="N228" s="146"/>
      <c r="O228" s="147"/>
      <c r="P228" s="148"/>
      <c r="Q228" s="146"/>
      <c r="R228" s="147"/>
      <c r="S228" s="148"/>
      <c r="T228" s="146"/>
      <c r="U228" s="147"/>
      <c r="V228" s="148"/>
      <c r="W228" s="146"/>
      <c r="X228" s="147"/>
      <c r="Y228" s="148"/>
      <c r="Z228" s="146"/>
      <c r="AA228" s="147"/>
      <c r="AB228" s="148"/>
      <c r="AC228" s="146"/>
      <c r="AD228" s="147"/>
      <c r="AE228" s="152"/>
      <c r="AF228" s="4"/>
    </row>
    <row r="229" spans="1:32" ht="18" customHeight="1">
      <c r="A229" s="20"/>
      <c r="B229" s="9"/>
      <c r="C229" s="9"/>
      <c r="D229" s="9"/>
      <c r="E229" s="9"/>
      <c r="F229" s="8"/>
      <c r="G229" s="145"/>
      <c r="H229" s="149"/>
      <c r="I229" s="150"/>
      <c r="J229" s="151"/>
      <c r="K229" s="149"/>
      <c r="L229" s="150"/>
      <c r="M229" s="151"/>
      <c r="N229" s="149"/>
      <c r="O229" s="150"/>
      <c r="P229" s="151"/>
      <c r="Q229" s="149"/>
      <c r="R229" s="150"/>
      <c r="S229" s="151"/>
      <c r="T229" s="149"/>
      <c r="U229" s="150"/>
      <c r="V229" s="151"/>
      <c r="W229" s="149"/>
      <c r="X229" s="150"/>
      <c r="Y229" s="151"/>
      <c r="Z229" s="149"/>
      <c r="AA229" s="150"/>
      <c r="AB229" s="151"/>
      <c r="AC229" s="149"/>
      <c r="AD229" s="150"/>
      <c r="AE229" s="153"/>
      <c r="AF229" s="4"/>
    </row>
    <row r="230" spans="1:32" ht="18.75" customHeight="1">
      <c r="A230" s="154" t="s">
        <v>34</v>
      </c>
      <c r="B230" s="155"/>
      <c r="C230" s="155"/>
      <c r="D230" s="155"/>
      <c r="E230" s="155"/>
      <c r="F230" s="156"/>
      <c r="G230" s="157"/>
      <c r="H230" s="314">
        <f>H198</f>
        <v>0</v>
      </c>
      <c r="I230" s="130"/>
      <c r="J230" s="130"/>
      <c r="K230" s="13" t="s">
        <v>36</v>
      </c>
      <c r="L230" s="16" t="str">
        <f>L198</f>
        <v>1</v>
      </c>
      <c r="M230" s="12" t="s">
        <v>37</v>
      </c>
      <c r="N230" s="314">
        <f>N198</f>
        <v>0</v>
      </c>
      <c r="O230" s="130"/>
      <c r="P230" s="130"/>
      <c r="Q230" s="13" t="s">
        <v>36</v>
      </c>
      <c r="R230" s="16">
        <f>R198</f>
        <v>0</v>
      </c>
      <c r="S230" s="12" t="s">
        <v>37</v>
      </c>
      <c r="T230" s="314">
        <f>T198</f>
        <v>0</v>
      </c>
      <c r="U230" s="130"/>
      <c r="V230" s="130"/>
      <c r="W230" s="13" t="s">
        <v>36</v>
      </c>
      <c r="X230" s="16">
        <f>X198</f>
        <v>0</v>
      </c>
      <c r="Y230" s="12" t="s">
        <v>37</v>
      </c>
      <c r="Z230" s="314">
        <f>Z198</f>
        <v>0</v>
      </c>
      <c r="AA230" s="130"/>
      <c r="AB230" s="130"/>
      <c r="AC230" s="13" t="s">
        <v>36</v>
      </c>
      <c r="AD230" s="16">
        <f>AD198</f>
        <v>0</v>
      </c>
      <c r="AE230" s="19" t="s">
        <v>37</v>
      </c>
      <c r="AF230" s="4"/>
    </row>
    <row r="231" spans="1:32" ht="18.75" customHeight="1">
      <c r="A231" s="158"/>
      <c r="B231" s="159"/>
      <c r="C231" s="159"/>
      <c r="D231" s="159"/>
      <c r="E231" s="159"/>
      <c r="F231" s="159"/>
      <c r="G231" s="160"/>
      <c r="H231" s="161" t="s">
        <v>43</v>
      </c>
      <c r="I231" s="162"/>
      <c r="J231" s="163" t="s">
        <v>42</v>
      </c>
      <c r="K231" s="164"/>
      <c r="L231" s="164"/>
      <c r="M231" s="165"/>
      <c r="N231" s="166" t="s">
        <v>0</v>
      </c>
      <c r="O231" s="162"/>
      <c r="P231" s="163" t="s">
        <v>42</v>
      </c>
      <c r="Q231" s="164"/>
      <c r="R231" s="164"/>
      <c r="S231" s="165"/>
      <c r="T231" s="166" t="s">
        <v>0</v>
      </c>
      <c r="U231" s="162"/>
      <c r="V231" s="163" t="s">
        <v>42</v>
      </c>
      <c r="W231" s="164"/>
      <c r="X231" s="164"/>
      <c r="Y231" s="165"/>
      <c r="Z231" s="166" t="s">
        <v>0</v>
      </c>
      <c r="AA231" s="162"/>
      <c r="AB231" s="163" t="s">
        <v>42</v>
      </c>
      <c r="AC231" s="164"/>
      <c r="AD231" s="164"/>
      <c r="AE231" s="167"/>
      <c r="AF231" s="4"/>
    </row>
    <row r="232" spans="1:32" ht="18.75" customHeight="1">
      <c r="A232" s="154" t="s">
        <v>4</v>
      </c>
      <c r="B232" s="157"/>
      <c r="C232" s="168" t="s">
        <v>0</v>
      </c>
      <c r="D232" s="170" t="s">
        <v>1</v>
      </c>
      <c r="E232" s="168" t="s">
        <v>2</v>
      </c>
      <c r="F232" s="172" t="s">
        <v>3</v>
      </c>
      <c r="G232" s="173"/>
      <c r="H232" s="161" t="s">
        <v>39</v>
      </c>
      <c r="I232" s="164"/>
      <c r="J232" s="164"/>
      <c r="K232" s="164"/>
      <c r="L232" s="164"/>
      <c r="M232" s="165"/>
      <c r="N232" s="161" t="s">
        <v>39</v>
      </c>
      <c r="O232" s="164"/>
      <c r="P232" s="164"/>
      <c r="Q232" s="164"/>
      <c r="R232" s="164"/>
      <c r="S232" s="165"/>
      <c r="T232" s="161" t="s">
        <v>39</v>
      </c>
      <c r="U232" s="164"/>
      <c r="V232" s="164"/>
      <c r="W232" s="164"/>
      <c r="X232" s="164"/>
      <c r="Y232" s="165"/>
      <c r="Z232" s="161" t="s">
        <v>39</v>
      </c>
      <c r="AA232" s="164"/>
      <c r="AB232" s="164"/>
      <c r="AC232" s="164"/>
      <c r="AD232" s="164"/>
      <c r="AE232" s="167"/>
      <c r="AF232" s="4"/>
    </row>
    <row r="233" spans="1:32" ht="18.75" customHeight="1">
      <c r="A233" s="158"/>
      <c r="B233" s="160"/>
      <c r="C233" s="169"/>
      <c r="D233" s="171"/>
      <c r="E233" s="169"/>
      <c r="F233" s="174"/>
      <c r="G233" s="175"/>
      <c r="H233" s="176" t="s">
        <v>40</v>
      </c>
      <c r="I233" s="177"/>
      <c r="J233" s="177"/>
      <c r="K233" s="177"/>
      <c r="L233" s="177"/>
      <c r="M233" s="178"/>
      <c r="N233" s="176" t="s">
        <v>40</v>
      </c>
      <c r="O233" s="177"/>
      <c r="P233" s="177"/>
      <c r="Q233" s="177"/>
      <c r="R233" s="177"/>
      <c r="S233" s="178"/>
      <c r="T233" s="176" t="s">
        <v>40</v>
      </c>
      <c r="U233" s="177"/>
      <c r="V233" s="177"/>
      <c r="W233" s="177"/>
      <c r="X233" s="177"/>
      <c r="Y233" s="178"/>
      <c r="Z233" s="176" t="s">
        <v>40</v>
      </c>
      <c r="AA233" s="177"/>
      <c r="AB233" s="177"/>
      <c r="AC233" s="177"/>
      <c r="AD233" s="177"/>
      <c r="AE233" s="179"/>
      <c r="AF233" s="4"/>
    </row>
    <row r="234" spans="1:32" ht="18.75" customHeight="1">
      <c r="A234" s="180">
        <v>1</v>
      </c>
      <c r="B234" s="182"/>
      <c r="C234" s="269"/>
      <c r="D234" s="185"/>
      <c r="E234" s="274"/>
      <c r="F234" s="276">
        <f>IF(C234=0,"",SUM(C234*E234))</f>
      </c>
      <c r="G234" s="277"/>
      <c r="H234" s="265"/>
      <c r="I234" s="266"/>
      <c r="J234" s="271">
        <f>SUM(H234*E234)</f>
        <v>0</v>
      </c>
      <c r="K234" s="264"/>
      <c r="L234" s="264"/>
      <c r="M234" s="264"/>
      <c r="N234" s="199"/>
      <c r="O234" s="200"/>
      <c r="P234" s="263">
        <f>SUM(N234*E234)</f>
        <v>0</v>
      </c>
      <c r="Q234" s="264"/>
      <c r="R234" s="264"/>
      <c r="S234" s="264"/>
      <c r="T234" s="199"/>
      <c r="U234" s="200"/>
      <c r="V234" s="263">
        <f>SUM(T234*$E234)</f>
        <v>0</v>
      </c>
      <c r="W234" s="264"/>
      <c r="X234" s="264"/>
      <c r="Y234" s="264"/>
      <c r="Z234" s="199"/>
      <c r="AA234" s="200"/>
      <c r="AB234" s="263">
        <f>SUM(Z234*$E234)</f>
        <v>0</v>
      </c>
      <c r="AC234" s="264"/>
      <c r="AD234" s="264"/>
      <c r="AE234" s="290"/>
      <c r="AF234" s="4"/>
    </row>
    <row r="235" spans="1:32" ht="18.75" customHeight="1">
      <c r="A235" s="181"/>
      <c r="B235" s="183"/>
      <c r="C235" s="269"/>
      <c r="D235" s="185"/>
      <c r="E235" s="274"/>
      <c r="F235" s="278"/>
      <c r="G235" s="272"/>
      <c r="H235" s="267" t="str">
        <f>IF(H230=0," ",SUM(H234))</f>
        <v> </v>
      </c>
      <c r="I235" s="268"/>
      <c r="J235" s="272" t="str">
        <f>IF(H230=0," ",SUM(J234))</f>
        <v> </v>
      </c>
      <c r="K235" s="273"/>
      <c r="L235" s="273"/>
      <c r="M235" s="273"/>
      <c r="N235" s="261" t="str">
        <f>IF($N230=0," ",SUM(N234,H235))</f>
        <v> </v>
      </c>
      <c r="O235" s="262"/>
      <c r="P235" s="259" t="str">
        <f>IF($N230=0," ",SUM(P234,J235))</f>
        <v> </v>
      </c>
      <c r="Q235" s="260"/>
      <c r="R235" s="260"/>
      <c r="S235" s="260"/>
      <c r="T235" s="261" t="str">
        <f>IF(T$6=0," ",SUM(T234,N235))</f>
        <v> </v>
      </c>
      <c r="U235" s="262"/>
      <c r="V235" s="259" t="str">
        <f>IF(T$6=0," ",SUM(V234,P235))</f>
        <v> </v>
      </c>
      <c r="W235" s="260"/>
      <c r="X235" s="260"/>
      <c r="Y235" s="260"/>
      <c r="Z235" s="261" t="str">
        <f>IF(Z$6=0," ",SUM(Z234,T235))</f>
        <v> </v>
      </c>
      <c r="AA235" s="262"/>
      <c r="AB235" s="259" t="str">
        <f>IF(Z$6=0," ",SUM(AB234,V235))</f>
        <v> </v>
      </c>
      <c r="AC235" s="260"/>
      <c r="AD235" s="260"/>
      <c r="AE235" s="291"/>
      <c r="AF235" s="4"/>
    </row>
    <row r="236" spans="1:32" ht="18.75" customHeight="1">
      <c r="A236" s="180">
        <v>2</v>
      </c>
      <c r="B236" s="183"/>
      <c r="C236" s="269"/>
      <c r="D236" s="185"/>
      <c r="E236" s="274"/>
      <c r="F236" s="276">
        <f>IF(C236=0,"",SUM(C236*E236))</f>
      </c>
      <c r="G236" s="277"/>
      <c r="H236" s="265"/>
      <c r="I236" s="266"/>
      <c r="J236" s="271" t="str">
        <f>IF(H236=0," ",SUM(H236*E236))</f>
        <v> </v>
      </c>
      <c r="K236" s="264"/>
      <c r="L236" s="264"/>
      <c r="M236" s="264"/>
      <c r="N236" s="199"/>
      <c r="O236" s="200"/>
      <c r="P236" s="263">
        <f>SUM(N236*E236)</f>
        <v>0</v>
      </c>
      <c r="Q236" s="264"/>
      <c r="R236" s="264"/>
      <c r="S236" s="264"/>
      <c r="T236" s="199"/>
      <c r="U236" s="200"/>
      <c r="V236" s="263">
        <f>SUM(T236*$E236)</f>
        <v>0</v>
      </c>
      <c r="W236" s="264"/>
      <c r="X236" s="264"/>
      <c r="Y236" s="264"/>
      <c r="Z236" s="199"/>
      <c r="AA236" s="200"/>
      <c r="AB236" s="263">
        <f>SUM(Z236*$E236)</f>
        <v>0</v>
      </c>
      <c r="AC236" s="264"/>
      <c r="AD236" s="264"/>
      <c r="AE236" s="290"/>
      <c r="AF236" s="4"/>
    </row>
    <row r="237" spans="1:32" ht="18.75" customHeight="1">
      <c r="A237" s="181"/>
      <c r="B237" s="183"/>
      <c r="C237" s="269"/>
      <c r="D237" s="185"/>
      <c r="E237" s="274"/>
      <c r="F237" s="278"/>
      <c r="G237" s="272"/>
      <c r="H237" s="267" t="str">
        <f>IF(H230=0," ",SUM(H236))</f>
        <v> </v>
      </c>
      <c r="I237" s="268"/>
      <c r="J237" s="272" t="str">
        <f>IF(H230=0," ",SUM(J236))</f>
        <v> </v>
      </c>
      <c r="K237" s="273"/>
      <c r="L237" s="273"/>
      <c r="M237" s="273"/>
      <c r="N237" s="261" t="str">
        <f>IF($N230=0," ",SUM(N236,H237))</f>
        <v> </v>
      </c>
      <c r="O237" s="262"/>
      <c r="P237" s="259" t="str">
        <f>IF($N230=0," ",SUM(P236,J237))</f>
        <v> </v>
      </c>
      <c r="Q237" s="260"/>
      <c r="R237" s="260"/>
      <c r="S237" s="260"/>
      <c r="T237" s="261" t="str">
        <f>IF(T$6=0," ",SUM(T236,N237))</f>
        <v> </v>
      </c>
      <c r="U237" s="262"/>
      <c r="V237" s="259" t="str">
        <f>IF(T$6=0," ",SUM(V236,P237))</f>
        <v> </v>
      </c>
      <c r="W237" s="260"/>
      <c r="X237" s="260"/>
      <c r="Y237" s="260"/>
      <c r="Z237" s="261" t="str">
        <f>IF(Z$6=0," ",SUM(Z236,T237))</f>
        <v> </v>
      </c>
      <c r="AA237" s="262"/>
      <c r="AB237" s="259" t="str">
        <f>IF(Z$6=0," ",SUM(AB236,V237))</f>
        <v> </v>
      </c>
      <c r="AC237" s="260"/>
      <c r="AD237" s="260"/>
      <c r="AE237" s="291"/>
      <c r="AF237" s="4"/>
    </row>
    <row r="238" spans="1:32" ht="18.75" customHeight="1">
      <c r="A238" s="180">
        <v>3</v>
      </c>
      <c r="B238" s="183"/>
      <c r="C238" s="269"/>
      <c r="D238" s="216"/>
      <c r="E238" s="274"/>
      <c r="F238" s="276">
        <f>IF(C238=0,"",SUM(C238*E238))</f>
      </c>
      <c r="G238" s="277"/>
      <c r="H238" s="265"/>
      <c r="I238" s="266"/>
      <c r="J238" s="271" t="str">
        <f>IF(H238=0," ",SUM(H238*E238))</f>
        <v> </v>
      </c>
      <c r="K238" s="264"/>
      <c r="L238" s="264"/>
      <c r="M238" s="264"/>
      <c r="N238" s="199"/>
      <c r="O238" s="200"/>
      <c r="P238" s="263">
        <f>SUM(N238*E238)</f>
        <v>0</v>
      </c>
      <c r="Q238" s="264"/>
      <c r="R238" s="264"/>
      <c r="S238" s="264"/>
      <c r="T238" s="199"/>
      <c r="U238" s="200"/>
      <c r="V238" s="263">
        <f>SUM(T238*$E238)</f>
        <v>0</v>
      </c>
      <c r="W238" s="264"/>
      <c r="X238" s="264"/>
      <c r="Y238" s="264"/>
      <c r="Z238" s="199"/>
      <c r="AA238" s="200"/>
      <c r="AB238" s="263">
        <f>SUM(Z238*$E238)</f>
        <v>0</v>
      </c>
      <c r="AC238" s="264"/>
      <c r="AD238" s="264"/>
      <c r="AE238" s="290"/>
      <c r="AF238" s="4"/>
    </row>
    <row r="239" spans="1:32" ht="18.75" customHeight="1">
      <c r="A239" s="181"/>
      <c r="B239" s="183"/>
      <c r="C239" s="269"/>
      <c r="D239" s="216"/>
      <c r="E239" s="274"/>
      <c r="F239" s="278"/>
      <c r="G239" s="272"/>
      <c r="H239" s="267" t="str">
        <f>IF(H230=0," ",SUM(H238))</f>
        <v> </v>
      </c>
      <c r="I239" s="268"/>
      <c r="J239" s="272" t="str">
        <f>IF(H230=0," ",SUM(J238))</f>
        <v> </v>
      </c>
      <c r="K239" s="273"/>
      <c r="L239" s="273"/>
      <c r="M239" s="273"/>
      <c r="N239" s="261" t="str">
        <f>IF(N230=0," ",SUM(N238,H239))</f>
        <v> </v>
      </c>
      <c r="O239" s="262"/>
      <c r="P239" s="259" t="str">
        <f>IF(N230=0," ",SUM(P238,J239))</f>
        <v> </v>
      </c>
      <c r="Q239" s="260"/>
      <c r="R239" s="260"/>
      <c r="S239" s="260"/>
      <c r="T239" s="261" t="str">
        <f>IF(T$6=0," ",SUM(T238,N239))</f>
        <v> </v>
      </c>
      <c r="U239" s="262"/>
      <c r="V239" s="259" t="str">
        <f>IF(T$6=0," ",SUM(V238,P239))</f>
        <v> </v>
      </c>
      <c r="W239" s="260"/>
      <c r="X239" s="260"/>
      <c r="Y239" s="260"/>
      <c r="Z239" s="261" t="str">
        <f>IF(Z$6=0," ",SUM(Z238,T239))</f>
        <v> </v>
      </c>
      <c r="AA239" s="262"/>
      <c r="AB239" s="259" t="str">
        <f>IF(Z$6=0," ",SUM(AB238,V239))</f>
        <v> </v>
      </c>
      <c r="AC239" s="260"/>
      <c r="AD239" s="260"/>
      <c r="AE239" s="291"/>
      <c r="AF239" s="4"/>
    </row>
    <row r="240" spans="1:32" ht="18.75" customHeight="1">
      <c r="A240" s="180">
        <v>4</v>
      </c>
      <c r="B240" s="183"/>
      <c r="C240" s="269"/>
      <c r="D240" s="216"/>
      <c r="E240" s="274"/>
      <c r="F240" s="276">
        <f>IF(C240=0,"",SUM(C240*E240))</f>
      </c>
      <c r="G240" s="277"/>
      <c r="H240" s="265"/>
      <c r="I240" s="266"/>
      <c r="J240" s="271" t="str">
        <f>IF(H240=0," ",SUM(H240*E240))</f>
        <v> </v>
      </c>
      <c r="K240" s="264"/>
      <c r="L240" s="264"/>
      <c r="M240" s="264"/>
      <c r="N240" s="199"/>
      <c r="O240" s="200"/>
      <c r="P240" s="263">
        <f>SUM(N240*E240)</f>
        <v>0</v>
      </c>
      <c r="Q240" s="264"/>
      <c r="R240" s="264"/>
      <c r="S240" s="264"/>
      <c r="T240" s="199"/>
      <c r="U240" s="200"/>
      <c r="V240" s="263">
        <f>SUM(T240*$E240)</f>
        <v>0</v>
      </c>
      <c r="W240" s="264"/>
      <c r="X240" s="264"/>
      <c r="Y240" s="264"/>
      <c r="Z240" s="199"/>
      <c r="AA240" s="200"/>
      <c r="AB240" s="263">
        <f>SUM(Z240*$E240)</f>
        <v>0</v>
      </c>
      <c r="AC240" s="264"/>
      <c r="AD240" s="264"/>
      <c r="AE240" s="290"/>
      <c r="AF240" s="4"/>
    </row>
    <row r="241" spans="1:32" ht="18.75" customHeight="1">
      <c r="A241" s="181"/>
      <c r="B241" s="183"/>
      <c r="C241" s="269"/>
      <c r="D241" s="216"/>
      <c r="E241" s="274"/>
      <c r="F241" s="278"/>
      <c r="G241" s="272"/>
      <c r="H241" s="267" t="str">
        <f>IF(H230=0," ",SUM(H240))</f>
        <v> </v>
      </c>
      <c r="I241" s="268"/>
      <c r="J241" s="272" t="str">
        <f>IF(H230=0," ",SUM(J240))</f>
        <v> </v>
      </c>
      <c r="K241" s="273"/>
      <c r="L241" s="273"/>
      <c r="M241" s="273"/>
      <c r="N241" s="261" t="str">
        <f>IF(N230=0," ",SUM(N240,H241))</f>
        <v> </v>
      </c>
      <c r="O241" s="262"/>
      <c r="P241" s="259" t="str">
        <f>IF(N230=0," ",SUM(P240,J241))</f>
        <v> </v>
      </c>
      <c r="Q241" s="260"/>
      <c r="R241" s="260"/>
      <c r="S241" s="260"/>
      <c r="T241" s="261" t="str">
        <f>IF(T$6=0," ",SUM(T240,N241))</f>
        <v> </v>
      </c>
      <c r="U241" s="262"/>
      <c r="V241" s="259" t="str">
        <f>IF(T$6=0," ",SUM(V240,P241))</f>
        <v> </v>
      </c>
      <c r="W241" s="260"/>
      <c r="X241" s="260"/>
      <c r="Y241" s="260"/>
      <c r="Z241" s="261" t="str">
        <f>IF(Z$6=0," ",SUM(Z240,T241))</f>
        <v> </v>
      </c>
      <c r="AA241" s="262"/>
      <c r="AB241" s="259" t="str">
        <f>IF(Z$6=0," ",SUM(AB240,V241))</f>
        <v> </v>
      </c>
      <c r="AC241" s="260"/>
      <c r="AD241" s="260"/>
      <c r="AE241" s="291"/>
      <c r="AF241" s="4"/>
    </row>
    <row r="242" spans="1:32" ht="18.75" customHeight="1">
      <c r="A242" s="180">
        <v>5</v>
      </c>
      <c r="B242" s="183"/>
      <c r="C242" s="269"/>
      <c r="D242" s="216"/>
      <c r="E242" s="274"/>
      <c r="F242" s="276">
        <f>IF(C242=0,"",SUM(C242*E242))</f>
      </c>
      <c r="G242" s="277"/>
      <c r="H242" s="265"/>
      <c r="I242" s="266"/>
      <c r="J242" s="271" t="str">
        <f>IF(H242=0," ",SUM(H242*E242))</f>
        <v> </v>
      </c>
      <c r="K242" s="264"/>
      <c r="L242" s="264"/>
      <c r="M242" s="264"/>
      <c r="N242" s="199"/>
      <c r="O242" s="200"/>
      <c r="P242" s="263">
        <f>SUM(N242*E242)</f>
        <v>0</v>
      </c>
      <c r="Q242" s="264"/>
      <c r="R242" s="264"/>
      <c r="S242" s="264"/>
      <c r="T242" s="199"/>
      <c r="U242" s="200"/>
      <c r="V242" s="263">
        <f>SUM(T242*$E242)</f>
        <v>0</v>
      </c>
      <c r="W242" s="264"/>
      <c r="X242" s="264"/>
      <c r="Y242" s="264"/>
      <c r="Z242" s="199"/>
      <c r="AA242" s="200"/>
      <c r="AB242" s="263">
        <f>SUM(Z242*$E242)</f>
        <v>0</v>
      </c>
      <c r="AC242" s="264"/>
      <c r="AD242" s="264"/>
      <c r="AE242" s="290"/>
      <c r="AF242" s="4"/>
    </row>
    <row r="243" spans="1:32" ht="18.75" customHeight="1">
      <c r="A243" s="181"/>
      <c r="B243" s="183"/>
      <c r="C243" s="269"/>
      <c r="D243" s="216"/>
      <c r="E243" s="274"/>
      <c r="F243" s="278"/>
      <c r="G243" s="272"/>
      <c r="H243" s="267" t="str">
        <f>IF(H230=0," ",SUM(H242))</f>
        <v> </v>
      </c>
      <c r="I243" s="268"/>
      <c r="J243" s="272" t="str">
        <f>IF(H230=0," ",SUM(J242))</f>
        <v> </v>
      </c>
      <c r="K243" s="273"/>
      <c r="L243" s="273"/>
      <c r="M243" s="273"/>
      <c r="N243" s="261" t="str">
        <f>IF(N230=0," ",SUM(N242,H243))</f>
        <v> </v>
      </c>
      <c r="O243" s="262"/>
      <c r="P243" s="259" t="str">
        <f>IF(N230=0," ",SUM(P242,J243))</f>
        <v> </v>
      </c>
      <c r="Q243" s="260"/>
      <c r="R243" s="260"/>
      <c r="S243" s="260"/>
      <c r="T243" s="261" t="str">
        <f>IF(T$6=0," ",SUM(T242,N243))</f>
        <v> </v>
      </c>
      <c r="U243" s="262"/>
      <c r="V243" s="259" t="str">
        <f>IF(T$6=0," ",SUM(V242,P243))</f>
        <v> </v>
      </c>
      <c r="W243" s="260"/>
      <c r="X243" s="260"/>
      <c r="Y243" s="260"/>
      <c r="Z243" s="261" t="str">
        <f>IF(Z$6=0," ",SUM(Z242,T243))</f>
        <v> </v>
      </c>
      <c r="AA243" s="262"/>
      <c r="AB243" s="259" t="str">
        <f>IF(Z$6=0," ",SUM(AB242,V243))</f>
        <v> </v>
      </c>
      <c r="AC243" s="260"/>
      <c r="AD243" s="260"/>
      <c r="AE243" s="291"/>
      <c r="AF243" s="4"/>
    </row>
    <row r="244" spans="1:32" ht="18.75" customHeight="1">
      <c r="A244" s="180">
        <v>6</v>
      </c>
      <c r="B244" s="183"/>
      <c r="C244" s="269"/>
      <c r="D244" s="216"/>
      <c r="E244" s="274"/>
      <c r="F244" s="276">
        <f>IF(C244=0,"",SUM(C244*E244))</f>
      </c>
      <c r="G244" s="277"/>
      <c r="H244" s="265"/>
      <c r="I244" s="266"/>
      <c r="J244" s="271" t="str">
        <f>IF(H244=0," ",SUM(H244*E244))</f>
        <v> </v>
      </c>
      <c r="K244" s="264"/>
      <c r="L244" s="264"/>
      <c r="M244" s="264"/>
      <c r="N244" s="199"/>
      <c r="O244" s="200"/>
      <c r="P244" s="263">
        <f>SUM(N244*E244)</f>
        <v>0</v>
      </c>
      <c r="Q244" s="264"/>
      <c r="R244" s="264"/>
      <c r="S244" s="264"/>
      <c r="T244" s="199"/>
      <c r="U244" s="200"/>
      <c r="V244" s="263">
        <f>SUM(T244*$E244)</f>
        <v>0</v>
      </c>
      <c r="W244" s="264"/>
      <c r="X244" s="264"/>
      <c r="Y244" s="264"/>
      <c r="Z244" s="199"/>
      <c r="AA244" s="200"/>
      <c r="AB244" s="263">
        <f>SUM(Z244*$E244)</f>
        <v>0</v>
      </c>
      <c r="AC244" s="264"/>
      <c r="AD244" s="264"/>
      <c r="AE244" s="290"/>
      <c r="AF244" s="4"/>
    </row>
    <row r="245" spans="1:32" ht="18.75" customHeight="1">
      <c r="A245" s="181"/>
      <c r="B245" s="183"/>
      <c r="C245" s="269"/>
      <c r="D245" s="216"/>
      <c r="E245" s="274"/>
      <c r="F245" s="278"/>
      <c r="G245" s="272"/>
      <c r="H245" s="267" t="str">
        <f>IF(H230=0," ",SUM(H244))</f>
        <v> </v>
      </c>
      <c r="I245" s="268"/>
      <c r="J245" s="272" t="str">
        <f>IF(H230=0," ",SUM(J244))</f>
        <v> </v>
      </c>
      <c r="K245" s="273"/>
      <c r="L245" s="273"/>
      <c r="M245" s="273"/>
      <c r="N245" s="261" t="str">
        <f>IF(N230=0," ",SUM(N244,H245))</f>
        <v> </v>
      </c>
      <c r="O245" s="262"/>
      <c r="P245" s="259" t="str">
        <f>IF(N230=0," ",SUM(P244,J245))</f>
        <v> </v>
      </c>
      <c r="Q245" s="260"/>
      <c r="R245" s="260"/>
      <c r="S245" s="260"/>
      <c r="T245" s="261" t="str">
        <f>IF(T$6=0," ",SUM(T244,N245))</f>
        <v> </v>
      </c>
      <c r="U245" s="262"/>
      <c r="V245" s="259" t="str">
        <f>IF(T$6=0," ",SUM(V244,P245))</f>
        <v> </v>
      </c>
      <c r="W245" s="260"/>
      <c r="X245" s="260"/>
      <c r="Y245" s="260"/>
      <c r="Z245" s="261" t="str">
        <f>IF(Z$6=0," ",SUM(Z244,T245))</f>
        <v> </v>
      </c>
      <c r="AA245" s="262"/>
      <c r="AB245" s="259" t="str">
        <f>IF(Z$6=0," ",SUM(AB244,V245))</f>
        <v> </v>
      </c>
      <c r="AC245" s="260"/>
      <c r="AD245" s="260"/>
      <c r="AE245" s="291"/>
      <c r="AF245" s="4"/>
    </row>
    <row r="246" spans="1:32" ht="18.75" customHeight="1">
      <c r="A246" s="180">
        <v>7</v>
      </c>
      <c r="B246" s="183"/>
      <c r="C246" s="269"/>
      <c r="D246" s="216"/>
      <c r="E246" s="274"/>
      <c r="F246" s="276">
        <f>IF(C246=0,"",SUM(C246*E246))</f>
      </c>
      <c r="G246" s="277"/>
      <c r="H246" s="265"/>
      <c r="I246" s="266"/>
      <c r="J246" s="271" t="str">
        <f>IF(H246=0," ",SUM(H246*E246))</f>
        <v> </v>
      </c>
      <c r="K246" s="264"/>
      <c r="L246" s="264"/>
      <c r="M246" s="264"/>
      <c r="N246" s="199"/>
      <c r="O246" s="200"/>
      <c r="P246" s="263">
        <f>SUM(N246*E246)</f>
        <v>0</v>
      </c>
      <c r="Q246" s="264"/>
      <c r="R246" s="264"/>
      <c r="S246" s="264"/>
      <c r="T246" s="199"/>
      <c r="U246" s="200"/>
      <c r="V246" s="263">
        <f>SUM(T246*$E246)</f>
        <v>0</v>
      </c>
      <c r="W246" s="264"/>
      <c r="X246" s="264"/>
      <c r="Y246" s="264"/>
      <c r="Z246" s="199"/>
      <c r="AA246" s="200"/>
      <c r="AB246" s="263">
        <f>SUM(Z246*$E246)</f>
        <v>0</v>
      </c>
      <c r="AC246" s="264"/>
      <c r="AD246" s="264"/>
      <c r="AE246" s="290"/>
      <c r="AF246" s="4"/>
    </row>
    <row r="247" spans="1:32" ht="18.75" customHeight="1">
      <c r="A247" s="181"/>
      <c r="B247" s="183"/>
      <c r="C247" s="269"/>
      <c r="D247" s="216"/>
      <c r="E247" s="274"/>
      <c r="F247" s="278"/>
      <c r="G247" s="272"/>
      <c r="H247" s="267" t="str">
        <f>IF(H230=0," ",SUM(H246))</f>
        <v> </v>
      </c>
      <c r="I247" s="268"/>
      <c r="J247" s="272" t="str">
        <f>IF(H230=0," ",SUM(J246))</f>
        <v> </v>
      </c>
      <c r="K247" s="273"/>
      <c r="L247" s="273"/>
      <c r="M247" s="273"/>
      <c r="N247" s="261" t="str">
        <f>IF(N230=0," ",SUM(N246,H247))</f>
        <v> </v>
      </c>
      <c r="O247" s="262"/>
      <c r="P247" s="259" t="str">
        <f>IF(N230=0," ",SUM(P246,J247))</f>
        <v> </v>
      </c>
      <c r="Q247" s="260"/>
      <c r="R247" s="260"/>
      <c r="S247" s="260"/>
      <c r="T247" s="261" t="str">
        <f>IF(T$6=0," ",SUM(T246,N247))</f>
        <v> </v>
      </c>
      <c r="U247" s="262"/>
      <c r="V247" s="259" t="str">
        <f>IF(T$6=0," ",SUM(V246,P247))</f>
        <v> </v>
      </c>
      <c r="W247" s="260"/>
      <c r="X247" s="260"/>
      <c r="Y247" s="260"/>
      <c r="Z247" s="261" t="str">
        <f>IF(Z$6=0," ",SUM(Z246,T247))</f>
        <v> </v>
      </c>
      <c r="AA247" s="262"/>
      <c r="AB247" s="259" t="str">
        <f>IF(Z$6=0," ",SUM(AB246,V247))</f>
        <v> </v>
      </c>
      <c r="AC247" s="260"/>
      <c r="AD247" s="260"/>
      <c r="AE247" s="291"/>
      <c r="AF247" s="4"/>
    </row>
    <row r="248" spans="1:32" ht="18.75" customHeight="1">
      <c r="A248" s="180">
        <v>8</v>
      </c>
      <c r="B248" s="183"/>
      <c r="C248" s="269"/>
      <c r="D248" s="216"/>
      <c r="E248" s="274"/>
      <c r="F248" s="276">
        <f>IF(C248=0,"",SUM(C248*E248))</f>
      </c>
      <c r="G248" s="277"/>
      <c r="H248" s="265"/>
      <c r="I248" s="266"/>
      <c r="J248" s="271" t="str">
        <f>IF(H248=0," ",SUM(H248*E248))</f>
        <v> </v>
      </c>
      <c r="K248" s="264"/>
      <c r="L248" s="264"/>
      <c r="M248" s="264"/>
      <c r="N248" s="199"/>
      <c r="O248" s="200"/>
      <c r="P248" s="263" t="str">
        <f>IF(N248=0," ",SUM(N248*E248))</f>
        <v> </v>
      </c>
      <c r="Q248" s="264"/>
      <c r="R248" s="264"/>
      <c r="S248" s="264"/>
      <c r="T248" s="199"/>
      <c r="U248" s="200"/>
      <c r="V248" s="263">
        <f>SUM(T248*$E248)</f>
        <v>0</v>
      </c>
      <c r="W248" s="264"/>
      <c r="X248" s="264"/>
      <c r="Y248" s="264"/>
      <c r="Z248" s="199"/>
      <c r="AA248" s="200"/>
      <c r="AB248" s="263">
        <f>SUM(Z248*$E248)</f>
        <v>0</v>
      </c>
      <c r="AC248" s="264"/>
      <c r="AD248" s="264"/>
      <c r="AE248" s="290"/>
      <c r="AF248" s="4"/>
    </row>
    <row r="249" spans="1:32" ht="18.75" customHeight="1">
      <c r="A249" s="181"/>
      <c r="B249" s="183"/>
      <c r="C249" s="269"/>
      <c r="D249" s="216"/>
      <c r="E249" s="274"/>
      <c r="F249" s="278"/>
      <c r="G249" s="272"/>
      <c r="H249" s="267" t="str">
        <f>IF(H230=0," ",SUM(H248))</f>
        <v> </v>
      </c>
      <c r="I249" s="268"/>
      <c r="J249" s="272" t="str">
        <f>IF(H230=0," ",SUM(J248))</f>
        <v> </v>
      </c>
      <c r="K249" s="273"/>
      <c r="L249" s="273"/>
      <c r="M249" s="273"/>
      <c r="N249" s="261" t="str">
        <f>IF(N230=0," ",SUM(N248,H249))</f>
        <v> </v>
      </c>
      <c r="O249" s="262"/>
      <c r="P249" s="259" t="str">
        <f>IF(N230=0," ",SUM(P248,J249))</f>
        <v> </v>
      </c>
      <c r="Q249" s="260"/>
      <c r="R249" s="260"/>
      <c r="S249" s="260"/>
      <c r="T249" s="261" t="str">
        <f>IF(T$6=0," ",SUM(T248,N249))</f>
        <v> </v>
      </c>
      <c r="U249" s="262"/>
      <c r="V249" s="259" t="str">
        <f>IF(T$6=0," ",SUM(V248,P249))</f>
        <v> </v>
      </c>
      <c r="W249" s="260"/>
      <c r="X249" s="260"/>
      <c r="Y249" s="260"/>
      <c r="Z249" s="261" t="str">
        <f>IF(Z$6=0," ",SUM(Z248,T249))</f>
        <v> </v>
      </c>
      <c r="AA249" s="262"/>
      <c r="AB249" s="259" t="str">
        <f>IF(Z$6=0," ",SUM(AB248,V249))</f>
        <v> </v>
      </c>
      <c r="AC249" s="260"/>
      <c r="AD249" s="260"/>
      <c r="AE249" s="291"/>
      <c r="AF249" s="4"/>
    </row>
    <row r="250" spans="1:32" ht="18.75" customHeight="1">
      <c r="A250" s="180">
        <v>9</v>
      </c>
      <c r="B250" s="183"/>
      <c r="C250" s="269"/>
      <c r="D250" s="216"/>
      <c r="E250" s="274"/>
      <c r="F250" s="276">
        <f>IF(C250=0,"",SUM(C250*E250))</f>
      </c>
      <c r="G250" s="277"/>
      <c r="H250" s="265"/>
      <c r="I250" s="266"/>
      <c r="J250" s="271" t="str">
        <f>IF(H250=0," ",SUM(H250*E250))</f>
        <v> </v>
      </c>
      <c r="K250" s="264"/>
      <c r="L250" s="264"/>
      <c r="M250" s="264"/>
      <c r="N250" s="199"/>
      <c r="O250" s="200"/>
      <c r="P250" s="263" t="str">
        <f>IF(N250=0," ",SUM(N250*E250))</f>
        <v> </v>
      </c>
      <c r="Q250" s="264"/>
      <c r="R250" s="264"/>
      <c r="S250" s="264"/>
      <c r="T250" s="199"/>
      <c r="U250" s="200"/>
      <c r="V250" s="263">
        <f>SUM(T250*$E250)</f>
        <v>0</v>
      </c>
      <c r="W250" s="264"/>
      <c r="X250" s="264"/>
      <c r="Y250" s="264"/>
      <c r="Z250" s="199"/>
      <c r="AA250" s="200"/>
      <c r="AB250" s="263">
        <f>SUM(Z250*$E250)</f>
        <v>0</v>
      </c>
      <c r="AC250" s="264"/>
      <c r="AD250" s="264"/>
      <c r="AE250" s="290"/>
      <c r="AF250" s="4"/>
    </row>
    <row r="251" spans="1:32" ht="18.75" customHeight="1">
      <c r="A251" s="181"/>
      <c r="B251" s="183"/>
      <c r="C251" s="269"/>
      <c r="D251" s="216"/>
      <c r="E251" s="274"/>
      <c r="F251" s="278"/>
      <c r="G251" s="272"/>
      <c r="H251" s="267" t="str">
        <f>IF(H230=0," ",SUM(H250))</f>
        <v> </v>
      </c>
      <c r="I251" s="268"/>
      <c r="J251" s="272" t="str">
        <f>IF(H230=0," ",SUM(J250))</f>
        <v> </v>
      </c>
      <c r="K251" s="273"/>
      <c r="L251" s="273"/>
      <c r="M251" s="273"/>
      <c r="N251" s="261" t="str">
        <f>IF(N230=0," ",SUM(N250,H251))</f>
        <v> </v>
      </c>
      <c r="O251" s="262"/>
      <c r="P251" s="259" t="str">
        <f>IF(N230=0," ",SUM(P250,J251))</f>
        <v> </v>
      </c>
      <c r="Q251" s="260"/>
      <c r="R251" s="260"/>
      <c r="S251" s="260"/>
      <c r="T251" s="261" t="str">
        <f>IF(T$6=0," ",SUM(T250,N251))</f>
        <v> </v>
      </c>
      <c r="U251" s="262"/>
      <c r="V251" s="259" t="str">
        <f>IF(T$6=0," ",SUM(V250,P251))</f>
        <v> </v>
      </c>
      <c r="W251" s="260"/>
      <c r="X251" s="260"/>
      <c r="Y251" s="260"/>
      <c r="Z251" s="261" t="str">
        <f>IF(Z$6=0," ",SUM(Z250,T251))</f>
        <v> </v>
      </c>
      <c r="AA251" s="262"/>
      <c r="AB251" s="259" t="str">
        <f>IF(Z$6=0," ",SUM(AB250,V251))</f>
        <v> </v>
      </c>
      <c r="AC251" s="260"/>
      <c r="AD251" s="260"/>
      <c r="AE251" s="291"/>
      <c r="AF251" s="4"/>
    </row>
    <row r="252" spans="1:32" ht="18.75" customHeight="1">
      <c r="A252" s="181">
        <v>10</v>
      </c>
      <c r="B252" s="183"/>
      <c r="C252" s="269"/>
      <c r="D252" s="216"/>
      <c r="E252" s="274"/>
      <c r="F252" s="276">
        <f>IF(C252=0,"",SUM(C252*E252))</f>
      </c>
      <c r="G252" s="277"/>
      <c r="H252" s="265"/>
      <c r="I252" s="266"/>
      <c r="J252" s="271" t="str">
        <f>IF(H252=0," ",SUM(H252*E252))</f>
        <v> </v>
      </c>
      <c r="K252" s="264"/>
      <c r="L252" s="264"/>
      <c r="M252" s="264"/>
      <c r="N252" s="199"/>
      <c r="O252" s="200"/>
      <c r="P252" s="263" t="str">
        <f>IF(N252=0," ",SUM(N252*E252))</f>
        <v> </v>
      </c>
      <c r="Q252" s="264"/>
      <c r="R252" s="264"/>
      <c r="S252" s="264"/>
      <c r="T252" s="199"/>
      <c r="U252" s="200"/>
      <c r="V252" s="263">
        <f>SUM(T252*$E252)</f>
        <v>0</v>
      </c>
      <c r="W252" s="264"/>
      <c r="X252" s="264"/>
      <c r="Y252" s="264"/>
      <c r="Z252" s="199"/>
      <c r="AA252" s="200"/>
      <c r="AB252" s="263">
        <f>SUM(Z252*$E252)</f>
        <v>0</v>
      </c>
      <c r="AC252" s="264"/>
      <c r="AD252" s="264"/>
      <c r="AE252" s="290"/>
      <c r="AF252" s="4"/>
    </row>
    <row r="253" spans="1:32" ht="18.75" customHeight="1">
      <c r="A253" s="217"/>
      <c r="B253" s="218"/>
      <c r="C253" s="269"/>
      <c r="D253" s="216"/>
      <c r="E253" s="219"/>
      <c r="F253" s="278"/>
      <c r="G253" s="272"/>
      <c r="H253" s="267" t="str">
        <f>IF(H230=0," ",SUM(H252))</f>
        <v> </v>
      </c>
      <c r="I253" s="268"/>
      <c r="J253" s="272" t="str">
        <f>IF(H230=0," ",SUM(J252))</f>
        <v> </v>
      </c>
      <c r="K253" s="273"/>
      <c r="L253" s="273"/>
      <c r="M253" s="273"/>
      <c r="N253" s="261" t="str">
        <f>IF(N230=0," ",SUM(N252,H253))</f>
        <v> </v>
      </c>
      <c r="O253" s="262"/>
      <c r="P253" s="259" t="str">
        <f>IF(N230=0," ",SUM(P252,J253))</f>
        <v> </v>
      </c>
      <c r="Q253" s="260"/>
      <c r="R253" s="260"/>
      <c r="S253" s="260"/>
      <c r="T253" s="261" t="str">
        <f>IF(T$6=0," ",SUM(T252,N253))</f>
        <v> </v>
      </c>
      <c r="U253" s="262"/>
      <c r="V253" s="259" t="str">
        <f>IF(T$6=0," ",SUM(V252,P253))</f>
        <v> </v>
      </c>
      <c r="W253" s="260"/>
      <c r="X253" s="260"/>
      <c r="Y253" s="260"/>
      <c r="Z253" s="261" t="str">
        <f>IF(Z$6=0," ",SUM(Z252,T253))</f>
        <v> </v>
      </c>
      <c r="AA253" s="262"/>
      <c r="AB253" s="259" t="str">
        <f>IF(Z$6=0," ",SUM(AB252,V253))</f>
        <v> </v>
      </c>
      <c r="AC253" s="260"/>
      <c r="AD253" s="260"/>
      <c r="AE253" s="291"/>
      <c r="AF253" s="4"/>
    </row>
    <row r="254" spans="1:32" ht="18.75" customHeight="1">
      <c r="A254" s="217"/>
      <c r="B254" s="222" t="s">
        <v>84</v>
      </c>
      <c r="C254" s="185"/>
      <c r="D254" s="185"/>
      <c r="E254" s="282"/>
      <c r="F254" s="276">
        <f>SUM(F234:G253)</f>
        <v>0</v>
      </c>
      <c r="G254" s="277"/>
      <c r="H254" s="293" t="s">
        <v>5</v>
      </c>
      <c r="I254" s="294"/>
      <c r="J254" s="307">
        <f>SUM(J252,J250,J248,J246,J244,J242,J240,J238,J236,J234)</f>
        <v>0</v>
      </c>
      <c r="K254" s="308"/>
      <c r="L254" s="308"/>
      <c r="M254" s="308"/>
      <c r="N254" s="293" t="s">
        <v>5</v>
      </c>
      <c r="O254" s="297"/>
      <c r="P254" s="309">
        <f>SUM(P252,P250,P248,P246,P244,P242,P240,P238,P236,P234)</f>
        <v>0</v>
      </c>
      <c r="Q254" s="308"/>
      <c r="R254" s="308"/>
      <c r="S254" s="308"/>
      <c r="T254" s="293" t="s">
        <v>5</v>
      </c>
      <c r="U254" s="297"/>
      <c r="V254" s="309">
        <f>SUM(V252,V250,V248,V246,V244,V242,V240,V238,V236,V234)</f>
        <v>0</v>
      </c>
      <c r="W254" s="308"/>
      <c r="X254" s="308"/>
      <c r="Y254" s="308"/>
      <c r="Z254" s="293" t="s">
        <v>5</v>
      </c>
      <c r="AA254" s="297"/>
      <c r="AB254" s="309">
        <f>SUM(AB252,AB250,AB248,AB246,AB244,AB242,AB240,AB238,AB236,AB234)</f>
        <v>0</v>
      </c>
      <c r="AC254" s="308"/>
      <c r="AD254" s="308"/>
      <c r="AE254" s="310"/>
      <c r="AF254" s="4"/>
    </row>
    <row r="255" spans="1:32" ht="18.75" customHeight="1" thickBot="1">
      <c r="A255" s="221"/>
      <c r="B255" s="223"/>
      <c r="C255" s="226"/>
      <c r="D255" s="226"/>
      <c r="E255" s="283"/>
      <c r="F255" s="279"/>
      <c r="G255" s="280"/>
      <c r="H255" s="295" t="s">
        <v>44</v>
      </c>
      <c r="I255" s="296"/>
      <c r="J255" s="311" t="str">
        <f>IF(H$6=0," ",SUM(J254))</f>
        <v> </v>
      </c>
      <c r="K255" s="312"/>
      <c r="L255" s="312"/>
      <c r="M255" s="312"/>
      <c r="N255" s="295" t="s">
        <v>44</v>
      </c>
      <c r="O255" s="298"/>
      <c r="P255" s="311" t="str">
        <f>IF(N$6=0," ",SUM(P254,J255))</f>
        <v> </v>
      </c>
      <c r="Q255" s="312"/>
      <c r="R255" s="312"/>
      <c r="S255" s="312"/>
      <c r="T255" s="295" t="s">
        <v>44</v>
      </c>
      <c r="U255" s="298"/>
      <c r="V255" s="311" t="str">
        <f>IF(T$6=0," ",SUM(V254,P255))</f>
        <v> </v>
      </c>
      <c r="W255" s="312"/>
      <c r="X255" s="312"/>
      <c r="Y255" s="312"/>
      <c r="Z255" s="295" t="s">
        <v>44</v>
      </c>
      <c r="AA255" s="298"/>
      <c r="AB255" s="311" t="str">
        <f>IF(Z$6=0," ",SUM(AB254,V255))</f>
        <v> </v>
      </c>
      <c r="AC255" s="312"/>
      <c r="AD255" s="312"/>
      <c r="AE255" s="313"/>
      <c r="AF255" s="4"/>
    </row>
    <row r="256" spans="1:32" ht="26.25" customHeight="1" thickBot="1">
      <c r="A256" s="7"/>
      <c r="B256" s="17"/>
      <c r="C256" s="64"/>
      <c r="D256" s="14"/>
      <c r="E256" s="64"/>
      <c r="F256" s="64"/>
      <c r="G256" s="64"/>
      <c r="H256" s="304" t="s">
        <v>6</v>
      </c>
      <c r="I256" s="305"/>
      <c r="J256" s="299"/>
      <c r="K256" s="300"/>
      <c r="L256" s="300"/>
      <c r="M256" s="300"/>
      <c r="N256" s="226" t="s">
        <v>6</v>
      </c>
      <c r="O256" s="306"/>
      <c r="P256" s="299"/>
      <c r="Q256" s="300"/>
      <c r="R256" s="300"/>
      <c r="S256" s="300"/>
      <c r="T256" s="226" t="s">
        <v>6</v>
      </c>
      <c r="U256" s="306"/>
      <c r="V256" s="299"/>
      <c r="W256" s="300"/>
      <c r="X256" s="300"/>
      <c r="Y256" s="300"/>
      <c r="Z256" s="226" t="s">
        <v>6</v>
      </c>
      <c r="AA256" s="305"/>
      <c r="AB256" s="299"/>
      <c r="AC256" s="300"/>
      <c r="AD256" s="300"/>
      <c r="AE256" s="303"/>
      <c r="AF256" s="4"/>
    </row>
    <row r="257" spans="20:31" ht="19.5" customHeight="1">
      <c r="T257" s="131" t="s">
        <v>111</v>
      </c>
      <c r="U257" s="131"/>
      <c r="V257" s="131"/>
      <c r="W257" s="131"/>
      <c r="X257" s="281">
        <f>'鑑部'!AI265</f>
        <v>0</v>
      </c>
      <c r="Y257" s="281"/>
      <c r="Z257" s="281"/>
      <c r="AA257" s="281"/>
      <c r="AB257" s="281"/>
      <c r="AC257" s="281"/>
      <c r="AD257" s="281"/>
      <c r="AE257" s="281"/>
    </row>
    <row r="258" ht="4.5" customHeight="1" thickBot="1"/>
    <row r="259" spans="1:32" ht="18" customHeight="1">
      <c r="A259" s="284">
        <f>'鑑部'!$L$13</f>
        <v>0</v>
      </c>
      <c r="B259" s="285"/>
      <c r="C259" s="285"/>
      <c r="D259" s="285"/>
      <c r="E259" s="286"/>
      <c r="F259" s="18"/>
      <c r="G259" s="143" t="s">
        <v>33</v>
      </c>
      <c r="H259" s="133" t="s">
        <v>7</v>
      </c>
      <c r="I259" s="134"/>
      <c r="J259" s="135"/>
      <c r="K259" s="133" t="s">
        <v>38</v>
      </c>
      <c r="L259" s="134"/>
      <c r="M259" s="135"/>
      <c r="N259" s="133" t="s">
        <v>7</v>
      </c>
      <c r="O259" s="134"/>
      <c r="P259" s="135"/>
      <c r="Q259" s="133" t="s">
        <v>38</v>
      </c>
      <c r="R259" s="134"/>
      <c r="S259" s="135"/>
      <c r="T259" s="133" t="s">
        <v>7</v>
      </c>
      <c r="U259" s="134"/>
      <c r="V259" s="135"/>
      <c r="W259" s="133" t="s">
        <v>38</v>
      </c>
      <c r="X259" s="134"/>
      <c r="Y259" s="135"/>
      <c r="Z259" s="133" t="s">
        <v>7</v>
      </c>
      <c r="AA259" s="134"/>
      <c r="AB259" s="135"/>
      <c r="AC259" s="133" t="s">
        <v>38</v>
      </c>
      <c r="AD259" s="134"/>
      <c r="AE259" s="136"/>
      <c r="AF259" s="4"/>
    </row>
    <row r="260" spans="1:32" ht="18" customHeight="1">
      <c r="A260" s="287"/>
      <c r="B260" s="288"/>
      <c r="C260" s="288"/>
      <c r="D260" s="288"/>
      <c r="E260" s="289"/>
      <c r="F260" s="11"/>
      <c r="G260" s="144"/>
      <c r="H260" s="146"/>
      <c r="I260" s="147"/>
      <c r="J260" s="148"/>
      <c r="K260" s="146"/>
      <c r="L260" s="147"/>
      <c r="M260" s="148"/>
      <c r="N260" s="146"/>
      <c r="O260" s="147"/>
      <c r="P260" s="148"/>
      <c r="Q260" s="146"/>
      <c r="R260" s="147"/>
      <c r="S260" s="148"/>
      <c r="T260" s="146"/>
      <c r="U260" s="147"/>
      <c r="V260" s="148"/>
      <c r="W260" s="146"/>
      <c r="X260" s="147"/>
      <c r="Y260" s="148"/>
      <c r="Z260" s="146"/>
      <c r="AA260" s="147"/>
      <c r="AB260" s="148"/>
      <c r="AC260" s="146"/>
      <c r="AD260" s="147"/>
      <c r="AE260" s="152"/>
      <c r="AF260" s="4"/>
    </row>
    <row r="261" spans="1:32" ht="18" customHeight="1">
      <c r="A261" s="20"/>
      <c r="B261" s="9"/>
      <c r="C261" s="9"/>
      <c r="D261" s="9"/>
      <c r="E261" s="9"/>
      <c r="F261" s="8"/>
      <c r="G261" s="145"/>
      <c r="H261" s="149"/>
      <c r="I261" s="150"/>
      <c r="J261" s="151"/>
      <c r="K261" s="149"/>
      <c r="L261" s="150"/>
      <c r="M261" s="151"/>
      <c r="N261" s="149"/>
      <c r="O261" s="150"/>
      <c r="P261" s="151"/>
      <c r="Q261" s="149"/>
      <c r="R261" s="150"/>
      <c r="S261" s="151"/>
      <c r="T261" s="149"/>
      <c r="U261" s="150"/>
      <c r="V261" s="151"/>
      <c r="W261" s="149"/>
      <c r="X261" s="150"/>
      <c r="Y261" s="151"/>
      <c r="Z261" s="149"/>
      <c r="AA261" s="150"/>
      <c r="AB261" s="151"/>
      <c r="AC261" s="149"/>
      <c r="AD261" s="150"/>
      <c r="AE261" s="153"/>
      <c r="AF261" s="4"/>
    </row>
    <row r="262" spans="1:32" ht="18.75" customHeight="1">
      <c r="A262" s="154" t="s">
        <v>34</v>
      </c>
      <c r="B262" s="155"/>
      <c r="C262" s="155"/>
      <c r="D262" s="155"/>
      <c r="E262" s="155"/>
      <c r="F262" s="156"/>
      <c r="G262" s="157"/>
      <c r="H262" s="314">
        <f>H230</f>
        <v>0</v>
      </c>
      <c r="I262" s="130"/>
      <c r="J262" s="130"/>
      <c r="K262" s="13" t="s">
        <v>36</v>
      </c>
      <c r="L262" s="16" t="str">
        <f>L230</f>
        <v>1</v>
      </c>
      <c r="M262" s="12" t="s">
        <v>37</v>
      </c>
      <c r="N262" s="314">
        <f>N230</f>
        <v>0</v>
      </c>
      <c r="O262" s="130"/>
      <c r="P262" s="130"/>
      <c r="Q262" s="13" t="s">
        <v>36</v>
      </c>
      <c r="R262" s="16">
        <f>R230</f>
        <v>0</v>
      </c>
      <c r="S262" s="12" t="s">
        <v>37</v>
      </c>
      <c r="T262" s="314">
        <f>T230</f>
        <v>0</v>
      </c>
      <c r="U262" s="130"/>
      <c r="V262" s="130"/>
      <c r="W262" s="13" t="s">
        <v>36</v>
      </c>
      <c r="X262" s="16">
        <f>X230</f>
        <v>0</v>
      </c>
      <c r="Y262" s="12" t="s">
        <v>37</v>
      </c>
      <c r="Z262" s="314">
        <f>Z230</f>
        <v>0</v>
      </c>
      <c r="AA262" s="130"/>
      <c r="AB262" s="130"/>
      <c r="AC262" s="13" t="s">
        <v>36</v>
      </c>
      <c r="AD262" s="16">
        <f>AD230</f>
        <v>0</v>
      </c>
      <c r="AE262" s="19" t="s">
        <v>37</v>
      </c>
      <c r="AF262" s="4"/>
    </row>
    <row r="263" spans="1:32" ht="18.75" customHeight="1">
      <c r="A263" s="158"/>
      <c r="B263" s="159"/>
      <c r="C263" s="159"/>
      <c r="D263" s="159"/>
      <c r="E263" s="159"/>
      <c r="F263" s="159"/>
      <c r="G263" s="160"/>
      <c r="H263" s="161" t="s">
        <v>43</v>
      </c>
      <c r="I263" s="162"/>
      <c r="J263" s="163" t="s">
        <v>42</v>
      </c>
      <c r="K263" s="164"/>
      <c r="L263" s="164"/>
      <c r="M263" s="165"/>
      <c r="N263" s="166" t="s">
        <v>0</v>
      </c>
      <c r="O263" s="162"/>
      <c r="P263" s="163" t="s">
        <v>42</v>
      </c>
      <c r="Q263" s="164"/>
      <c r="R263" s="164"/>
      <c r="S263" s="165"/>
      <c r="T263" s="166" t="s">
        <v>0</v>
      </c>
      <c r="U263" s="162"/>
      <c r="V263" s="163" t="s">
        <v>42</v>
      </c>
      <c r="W263" s="164"/>
      <c r="X263" s="164"/>
      <c r="Y263" s="165"/>
      <c r="Z263" s="166" t="s">
        <v>0</v>
      </c>
      <c r="AA263" s="162"/>
      <c r="AB263" s="163" t="s">
        <v>42</v>
      </c>
      <c r="AC263" s="164"/>
      <c r="AD263" s="164"/>
      <c r="AE263" s="167"/>
      <c r="AF263" s="4"/>
    </row>
    <row r="264" spans="1:32" ht="18.75" customHeight="1">
      <c r="A264" s="154" t="s">
        <v>4</v>
      </c>
      <c r="B264" s="157"/>
      <c r="C264" s="168" t="s">
        <v>0</v>
      </c>
      <c r="D264" s="170" t="s">
        <v>1</v>
      </c>
      <c r="E264" s="168" t="s">
        <v>2</v>
      </c>
      <c r="F264" s="172" t="s">
        <v>3</v>
      </c>
      <c r="G264" s="173"/>
      <c r="H264" s="161" t="s">
        <v>39</v>
      </c>
      <c r="I264" s="164"/>
      <c r="J264" s="164"/>
      <c r="K264" s="164"/>
      <c r="L264" s="164"/>
      <c r="M264" s="165"/>
      <c r="N264" s="161" t="s">
        <v>39</v>
      </c>
      <c r="O264" s="164"/>
      <c r="P264" s="164"/>
      <c r="Q264" s="164"/>
      <c r="R264" s="164"/>
      <c r="S264" s="165"/>
      <c r="T264" s="161" t="s">
        <v>39</v>
      </c>
      <c r="U264" s="164"/>
      <c r="V264" s="164"/>
      <c r="W264" s="164"/>
      <c r="X264" s="164"/>
      <c r="Y264" s="165"/>
      <c r="Z264" s="161" t="s">
        <v>39</v>
      </c>
      <c r="AA264" s="164"/>
      <c r="AB264" s="164"/>
      <c r="AC264" s="164"/>
      <c r="AD264" s="164"/>
      <c r="AE264" s="167"/>
      <c r="AF264" s="4"/>
    </row>
    <row r="265" spans="1:32" ht="18.75" customHeight="1">
      <c r="A265" s="158"/>
      <c r="B265" s="160"/>
      <c r="C265" s="169"/>
      <c r="D265" s="171"/>
      <c r="E265" s="169"/>
      <c r="F265" s="174"/>
      <c r="G265" s="175"/>
      <c r="H265" s="176" t="s">
        <v>40</v>
      </c>
      <c r="I265" s="177"/>
      <c r="J265" s="177"/>
      <c r="K265" s="177"/>
      <c r="L265" s="177"/>
      <c r="M265" s="178"/>
      <c r="N265" s="176" t="s">
        <v>40</v>
      </c>
      <c r="O265" s="177"/>
      <c r="P265" s="177"/>
      <c r="Q265" s="177"/>
      <c r="R265" s="177"/>
      <c r="S265" s="178"/>
      <c r="T265" s="176" t="s">
        <v>40</v>
      </c>
      <c r="U265" s="177"/>
      <c r="V265" s="177"/>
      <c r="W265" s="177"/>
      <c r="X265" s="177"/>
      <c r="Y265" s="178"/>
      <c r="Z265" s="176" t="s">
        <v>40</v>
      </c>
      <c r="AA265" s="177"/>
      <c r="AB265" s="177"/>
      <c r="AC265" s="177"/>
      <c r="AD265" s="177"/>
      <c r="AE265" s="179"/>
      <c r="AF265" s="4"/>
    </row>
    <row r="266" spans="1:32" ht="18.75" customHeight="1">
      <c r="A266" s="180">
        <v>1</v>
      </c>
      <c r="B266" s="182"/>
      <c r="C266" s="269"/>
      <c r="D266" s="185"/>
      <c r="E266" s="274"/>
      <c r="F266" s="276">
        <f>IF(C266=0,"",SUM(C266*E266))</f>
      </c>
      <c r="G266" s="277"/>
      <c r="H266" s="265"/>
      <c r="I266" s="266"/>
      <c r="J266" s="271">
        <f>SUM(H266*E266)</f>
        <v>0</v>
      </c>
      <c r="K266" s="264"/>
      <c r="L266" s="264"/>
      <c r="M266" s="264"/>
      <c r="N266" s="199"/>
      <c r="O266" s="200"/>
      <c r="P266" s="263">
        <f>SUM(N266*E266)</f>
        <v>0</v>
      </c>
      <c r="Q266" s="264"/>
      <c r="R266" s="264"/>
      <c r="S266" s="264"/>
      <c r="T266" s="199"/>
      <c r="U266" s="200"/>
      <c r="V266" s="263">
        <f>SUM(T266*$E266)</f>
        <v>0</v>
      </c>
      <c r="W266" s="264"/>
      <c r="X266" s="264"/>
      <c r="Y266" s="264"/>
      <c r="Z266" s="199"/>
      <c r="AA266" s="200"/>
      <c r="AB266" s="263">
        <f>SUM(Z266*$E266)</f>
        <v>0</v>
      </c>
      <c r="AC266" s="264"/>
      <c r="AD266" s="264"/>
      <c r="AE266" s="290"/>
      <c r="AF266" s="4"/>
    </row>
    <row r="267" spans="1:32" ht="18.75" customHeight="1">
      <c r="A267" s="181"/>
      <c r="B267" s="183"/>
      <c r="C267" s="269"/>
      <c r="D267" s="185"/>
      <c r="E267" s="274"/>
      <c r="F267" s="278"/>
      <c r="G267" s="272"/>
      <c r="H267" s="267" t="str">
        <f>IF(H262=0," ",SUM(H266))</f>
        <v> </v>
      </c>
      <c r="I267" s="268"/>
      <c r="J267" s="272" t="str">
        <f>IF(H262=0," ",SUM(J266))</f>
        <v> </v>
      </c>
      <c r="K267" s="273"/>
      <c r="L267" s="273"/>
      <c r="M267" s="273"/>
      <c r="N267" s="261" t="str">
        <f>IF($N262=0," ",SUM(N266,H267))</f>
        <v> </v>
      </c>
      <c r="O267" s="262"/>
      <c r="P267" s="259" t="str">
        <f>IF($N262=0," ",SUM(P266,J267))</f>
        <v> </v>
      </c>
      <c r="Q267" s="260"/>
      <c r="R267" s="260"/>
      <c r="S267" s="260"/>
      <c r="T267" s="261" t="str">
        <f>IF(T$6=0," ",SUM(T266,N267))</f>
        <v> </v>
      </c>
      <c r="U267" s="262"/>
      <c r="V267" s="259" t="str">
        <f>IF(T$6=0," ",SUM(V266,P267))</f>
        <v> </v>
      </c>
      <c r="W267" s="260"/>
      <c r="X267" s="260"/>
      <c r="Y267" s="260"/>
      <c r="Z267" s="261" t="str">
        <f>IF(Z$6=0," ",SUM(Z266,T267))</f>
        <v> </v>
      </c>
      <c r="AA267" s="262"/>
      <c r="AB267" s="259" t="str">
        <f>IF(Z$6=0," ",SUM(AB266,V267))</f>
        <v> </v>
      </c>
      <c r="AC267" s="260"/>
      <c r="AD267" s="260"/>
      <c r="AE267" s="291"/>
      <c r="AF267" s="4"/>
    </row>
    <row r="268" spans="1:32" ht="18.75" customHeight="1">
      <c r="A268" s="180">
        <v>2</v>
      </c>
      <c r="B268" s="183"/>
      <c r="C268" s="269"/>
      <c r="D268" s="185"/>
      <c r="E268" s="274"/>
      <c r="F268" s="276">
        <f>IF(C268=0,"",SUM(C268*E268))</f>
      </c>
      <c r="G268" s="277"/>
      <c r="H268" s="265"/>
      <c r="I268" s="266"/>
      <c r="J268" s="271" t="str">
        <f>IF(H268=0," ",SUM(H268*E268))</f>
        <v> </v>
      </c>
      <c r="K268" s="264"/>
      <c r="L268" s="264"/>
      <c r="M268" s="264"/>
      <c r="N268" s="199"/>
      <c r="O268" s="200"/>
      <c r="P268" s="263">
        <f>SUM(N268*E268)</f>
        <v>0</v>
      </c>
      <c r="Q268" s="264"/>
      <c r="R268" s="264"/>
      <c r="S268" s="264"/>
      <c r="T268" s="199"/>
      <c r="U268" s="200"/>
      <c r="V268" s="263">
        <f>SUM(T268*$E268)</f>
        <v>0</v>
      </c>
      <c r="W268" s="264"/>
      <c r="X268" s="264"/>
      <c r="Y268" s="264"/>
      <c r="Z268" s="199"/>
      <c r="AA268" s="200"/>
      <c r="AB268" s="263">
        <f>SUM(Z268*$E268)</f>
        <v>0</v>
      </c>
      <c r="AC268" s="264"/>
      <c r="AD268" s="264"/>
      <c r="AE268" s="290"/>
      <c r="AF268" s="4"/>
    </row>
    <row r="269" spans="1:32" ht="18.75" customHeight="1">
      <c r="A269" s="181"/>
      <c r="B269" s="183"/>
      <c r="C269" s="269"/>
      <c r="D269" s="185"/>
      <c r="E269" s="274"/>
      <c r="F269" s="278"/>
      <c r="G269" s="272"/>
      <c r="H269" s="267" t="str">
        <f>IF(H262=0," ",SUM(H268))</f>
        <v> </v>
      </c>
      <c r="I269" s="268"/>
      <c r="J269" s="272" t="str">
        <f>IF(H262=0," ",SUM(J268))</f>
        <v> </v>
      </c>
      <c r="K269" s="273"/>
      <c r="L269" s="273"/>
      <c r="M269" s="273"/>
      <c r="N269" s="261" t="str">
        <f>IF($N262=0," ",SUM(N268,H269))</f>
        <v> </v>
      </c>
      <c r="O269" s="262"/>
      <c r="P269" s="259" t="str">
        <f>IF($N262=0," ",SUM(P268,J269))</f>
        <v> </v>
      </c>
      <c r="Q269" s="260"/>
      <c r="R269" s="260"/>
      <c r="S269" s="260"/>
      <c r="T269" s="261" t="str">
        <f>IF(T$6=0," ",SUM(T268,N269))</f>
        <v> </v>
      </c>
      <c r="U269" s="262"/>
      <c r="V269" s="259" t="str">
        <f>IF(T$6=0," ",SUM(V268,P269))</f>
        <v> </v>
      </c>
      <c r="W269" s="260"/>
      <c r="X269" s="260"/>
      <c r="Y269" s="260"/>
      <c r="Z269" s="261" t="str">
        <f>IF(Z$6=0," ",SUM(Z268,T269))</f>
        <v> </v>
      </c>
      <c r="AA269" s="262"/>
      <c r="AB269" s="259" t="str">
        <f>IF(Z$6=0," ",SUM(AB268,V269))</f>
        <v> </v>
      </c>
      <c r="AC269" s="260"/>
      <c r="AD269" s="260"/>
      <c r="AE269" s="291"/>
      <c r="AF269" s="4"/>
    </row>
    <row r="270" spans="1:32" ht="18.75" customHeight="1">
      <c r="A270" s="180">
        <v>3</v>
      </c>
      <c r="B270" s="183"/>
      <c r="C270" s="269"/>
      <c r="D270" s="216"/>
      <c r="E270" s="274"/>
      <c r="F270" s="276">
        <f>IF(C270=0,"",SUM(C270*E270))</f>
      </c>
      <c r="G270" s="277"/>
      <c r="H270" s="265"/>
      <c r="I270" s="266"/>
      <c r="J270" s="271" t="str">
        <f>IF(H270=0," ",SUM(H270*E270))</f>
        <v> </v>
      </c>
      <c r="K270" s="264"/>
      <c r="L270" s="264"/>
      <c r="M270" s="264"/>
      <c r="N270" s="199"/>
      <c r="O270" s="200"/>
      <c r="P270" s="263">
        <f>SUM(N270*E270)</f>
        <v>0</v>
      </c>
      <c r="Q270" s="264"/>
      <c r="R270" s="264"/>
      <c r="S270" s="264"/>
      <c r="T270" s="199"/>
      <c r="U270" s="200"/>
      <c r="V270" s="263">
        <f>SUM(T270*$E270)</f>
        <v>0</v>
      </c>
      <c r="W270" s="264"/>
      <c r="X270" s="264"/>
      <c r="Y270" s="264"/>
      <c r="Z270" s="199"/>
      <c r="AA270" s="200"/>
      <c r="AB270" s="263">
        <f>SUM(Z270*$E270)</f>
        <v>0</v>
      </c>
      <c r="AC270" s="264"/>
      <c r="AD270" s="264"/>
      <c r="AE270" s="290"/>
      <c r="AF270" s="4"/>
    </row>
    <row r="271" spans="1:32" ht="18.75" customHeight="1">
      <c r="A271" s="181"/>
      <c r="B271" s="183"/>
      <c r="C271" s="269"/>
      <c r="D271" s="216"/>
      <c r="E271" s="274"/>
      <c r="F271" s="278"/>
      <c r="G271" s="272"/>
      <c r="H271" s="267" t="str">
        <f>IF(H262=0," ",SUM(H270))</f>
        <v> </v>
      </c>
      <c r="I271" s="268"/>
      <c r="J271" s="272" t="str">
        <f>IF(H262=0," ",SUM(J270))</f>
        <v> </v>
      </c>
      <c r="K271" s="273"/>
      <c r="L271" s="273"/>
      <c r="M271" s="273"/>
      <c r="N271" s="261" t="str">
        <f>IF(N262=0," ",SUM(N270,H271))</f>
        <v> </v>
      </c>
      <c r="O271" s="262"/>
      <c r="P271" s="259" t="str">
        <f>IF(N262=0," ",SUM(P270,J271))</f>
        <v> </v>
      </c>
      <c r="Q271" s="260"/>
      <c r="R271" s="260"/>
      <c r="S271" s="260"/>
      <c r="T271" s="261" t="str">
        <f>IF(T$6=0," ",SUM(T270,N271))</f>
        <v> </v>
      </c>
      <c r="U271" s="262"/>
      <c r="V271" s="259" t="str">
        <f>IF(T$6=0," ",SUM(V270,P271))</f>
        <v> </v>
      </c>
      <c r="W271" s="260"/>
      <c r="X271" s="260"/>
      <c r="Y271" s="260"/>
      <c r="Z271" s="261" t="str">
        <f>IF(Z$6=0," ",SUM(Z270,T271))</f>
        <v> </v>
      </c>
      <c r="AA271" s="262"/>
      <c r="AB271" s="259" t="str">
        <f>IF(Z$6=0," ",SUM(AB270,V271))</f>
        <v> </v>
      </c>
      <c r="AC271" s="260"/>
      <c r="AD271" s="260"/>
      <c r="AE271" s="291"/>
      <c r="AF271" s="4"/>
    </row>
    <row r="272" spans="1:32" ht="18.75" customHeight="1">
      <c r="A272" s="180">
        <v>4</v>
      </c>
      <c r="B272" s="183"/>
      <c r="C272" s="269"/>
      <c r="D272" s="216"/>
      <c r="E272" s="274"/>
      <c r="F272" s="276">
        <f>IF(C272=0,"",SUM(C272*E272))</f>
      </c>
      <c r="G272" s="277"/>
      <c r="H272" s="265"/>
      <c r="I272" s="266"/>
      <c r="J272" s="271" t="str">
        <f>IF(H272=0," ",SUM(H272*E272))</f>
        <v> </v>
      </c>
      <c r="K272" s="264"/>
      <c r="L272" s="264"/>
      <c r="M272" s="264"/>
      <c r="N272" s="199"/>
      <c r="O272" s="200"/>
      <c r="P272" s="263">
        <f>SUM(N272*E272)</f>
        <v>0</v>
      </c>
      <c r="Q272" s="264"/>
      <c r="R272" s="264"/>
      <c r="S272" s="264"/>
      <c r="T272" s="199"/>
      <c r="U272" s="200"/>
      <c r="V272" s="263">
        <f>SUM(T272*$E272)</f>
        <v>0</v>
      </c>
      <c r="W272" s="264"/>
      <c r="X272" s="264"/>
      <c r="Y272" s="264"/>
      <c r="Z272" s="199"/>
      <c r="AA272" s="200"/>
      <c r="AB272" s="263">
        <f>SUM(Z272*$E272)</f>
        <v>0</v>
      </c>
      <c r="AC272" s="264"/>
      <c r="AD272" s="264"/>
      <c r="AE272" s="290"/>
      <c r="AF272" s="4"/>
    </row>
    <row r="273" spans="1:32" ht="18.75" customHeight="1">
      <c r="A273" s="181"/>
      <c r="B273" s="183"/>
      <c r="C273" s="269"/>
      <c r="D273" s="216"/>
      <c r="E273" s="274"/>
      <c r="F273" s="278"/>
      <c r="G273" s="272"/>
      <c r="H273" s="267" t="str">
        <f>IF(H262=0," ",SUM(H272))</f>
        <v> </v>
      </c>
      <c r="I273" s="268"/>
      <c r="J273" s="272" t="str">
        <f>IF(H262=0," ",SUM(J272))</f>
        <v> </v>
      </c>
      <c r="K273" s="273"/>
      <c r="L273" s="273"/>
      <c r="M273" s="273"/>
      <c r="N273" s="261" t="str">
        <f>IF(N262=0," ",SUM(N272,H273))</f>
        <v> </v>
      </c>
      <c r="O273" s="262"/>
      <c r="P273" s="259" t="str">
        <f>IF(N262=0," ",SUM(P272,J273))</f>
        <v> </v>
      </c>
      <c r="Q273" s="260"/>
      <c r="R273" s="260"/>
      <c r="S273" s="260"/>
      <c r="T273" s="261" t="str">
        <f>IF(T$6=0," ",SUM(T272,N273))</f>
        <v> </v>
      </c>
      <c r="U273" s="262"/>
      <c r="V273" s="259" t="str">
        <f>IF(T$6=0," ",SUM(V272,P273))</f>
        <v> </v>
      </c>
      <c r="W273" s="260"/>
      <c r="X273" s="260"/>
      <c r="Y273" s="260"/>
      <c r="Z273" s="261" t="str">
        <f>IF(Z$6=0," ",SUM(Z272,T273))</f>
        <v> </v>
      </c>
      <c r="AA273" s="262"/>
      <c r="AB273" s="259" t="str">
        <f>IF(Z$6=0," ",SUM(AB272,V273))</f>
        <v> </v>
      </c>
      <c r="AC273" s="260"/>
      <c r="AD273" s="260"/>
      <c r="AE273" s="291"/>
      <c r="AF273" s="4"/>
    </row>
    <row r="274" spans="1:32" ht="18.75" customHeight="1">
      <c r="A274" s="180">
        <v>5</v>
      </c>
      <c r="B274" s="183"/>
      <c r="C274" s="269"/>
      <c r="D274" s="216"/>
      <c r="E274" s="274"/>
      <c r="F274" s="276">
        <f>IF(C274=0,"",SUM(C274*E274))</f>
      </c>
      <c r="G274" s="277"/>
      <c r="H274" s="265"/>
      <c r="I274" s="266"/>
      <c r="J274" s="271" t="str">
        <f>IF(H274=0," ",SUM(H274*E274))</f>
        <v> </v>
      </c>
      <c r="K274" s="264"/>
      <c r="L274" s="264"/>
      <c r="M274" s="264"/>
      <c r="N274" s="199"/>
      <c r="O274" s="200"/>
      <c r="P274" s="263">
        <f>SUM(N274*E274)</f>
        <v>0</v>
      </c>
      <c r="Q274" s="264"/>
      <c r="R274" s="264"/>
      <c r="S274" s="264"/>
      <c r="T274" s="199"/>
      <c r="U274" s="200"/>
      <c r="V274" s="263">
        <f>SUM(T274*$E274)</f>
        <v>0</v>
      </c>
      <c r="W274" s="264"/>
      <c r="X274" s="264"/>
      <c r="Y274" s="264"/>
      <c r="Z274" s="199"/>
      <c r="AA274" s="200"/>
      <c r="AB274" s="263">
        <f>SUM(Z274*$E274)</f>
        <v>0</v>
      </c>
      <c r="AC274" s="264"/>
      <c r="AD274" s="264"/>
      <c r="AE274" s="290"/>
      <c r="AF274" s="4"/>
    </row>
    <row r="275" spans="1:32" ht="18.75" customHeight="1">
      <c r="A275" s="181"/>
      <c r="B275" s="183"/>
      <c r="C275" s="269"/>
      <c r="D275" s="216"/>
      <c r="E275" s="274"/>
      <c r="F275" s="278"/>
      <c r="G275" s="272"/>
      <c r="H275" s="267" t="str">
        <f>IF(H262=0," ",SUM(H274))</f>
        <v> </v>
      </c>
      <c r="I275" s="268"/>
      <c r="J275" s="272" t="str">
        <f>IF(H262=0," ",SUM(J274))</f>
        <v> </v>
      </c>
      <c r="K275" s="273"/>
      <c r="L275" s="273"/>
      <c r="M275" s="273"/>
      <c r="N275" s="261" t="str">
        <f>IF(N262=0," ",SUM(N274,H275))</f>
        <v> </v>
      </c>
      <c r="O275" s="262"/>
      <c r="P275" s="259" t="str">
        <f>IF(N262=0," ",SUM(P274,J275))</f>
        <v> </v>
      </c>
      <c r="Q275" s="260"/>
      <c r="R275" s="260"/>
      <c r="S275" s="260"/>
      <c r="T275" s="261" t="str">
        <f>IF(T$6=0," ",SUM(T274,N275))</f>
        <v> </v>
      </c>
      <c r="U275" s="262"/>
      <c r="V275" s="259" t="str">
        <f>IF(T$6=0," ",SUM(V274,P275))</f>
        <v> </v>
      </c>
      <c r="W275" s="260"/>
      <c r="X275" s="260"/>
      <c r="Y275" s="260"/>
      <c r="Z275" s="261" t="str">
        <f>IF(Z$6=0," ",SUM(Z274,T275))</f>
        <v> </v>
      </c>
      <c r="AA275" s="262"/>
      <c r="AB275" s="259" t="str">
        <f>IF(Z$6=0," ",SUM(AB274,V275))</f>
        <v> </v>
      </c>
      <c r="AC275" s="260"/>
      <c r="AD275" s="260"/>
      <c r="AE275" s="291"/>
      <c r="AF275" s="4"/>
    </row>
    <row r="276" spans="1:32" ht="18.75" customHeight="1">
      <c r="A276" s="180">
        <v>6</v>
      </c>
      <c r="B276" s="183"/>
      <c r="C276" s="269"/>
      <c r="D276" s="216"/>
      <c r="E276" s="274"/>
      <c r="F276" s="276">
        <f>IF(C276=0,"",SUM(C276*E276))</f>
      </c>
      <c r="G276" s="277"/>
      <c r="H276" s="265"/>
      <c r="I276" s="266"/>
      <c r="J276" s="271" t="str">
        <f>IF(H276=0," ",SUM(H276*E276))</f>
        <v> </v>
      </c>
      <c r="K276" s="264"/>
      <c r="L276" s="264"/>
      <c r="M276" s="264"/>
      <c r="N276" s="199"/>
      <c r="O276" s="200"/>
      <c r="P276" s="263">
        <f>SUM(N276*E276)</f>
        <v>0</v>
      </c>
      <c r="Q276" s="264"/>
      <c r="R276" s="264"/>
      <c r="S276" s="264"/>
      <c r="T276" s="199"/>
      <c r="U276" s="200"/>
      <c r="V276" s="263">
        <f>SUM(T276*$E276)</f>
        <v>0</v>
      </c>
      <c r="W276" s="264"/>
      <c r="X276" s="264"/>
      <c r="Y276" s="264"/>
      <c r="Z276" s="199"/>
      <c r="AA276" s="200"/>
      <c r="AB276" s="263">
        <f>SUM(Z276*$E276)</f>
        <v>0</v>
      </c>
      <c r="AC276" s="264"/>
      <c r="AD276" s="264"/>
      <c r="AE276" s="290"/>
      <c r="AF276" s="4"/>
    </row>
    <row r="277" spans="1:32" ht="18.75" customHeight="1">
      <c r="A277" s="181"/>
      <c r="B277" s="183"/>
      <c r="C277" s="269"/>
      <c r="D277" s="216"/>
      <c r="E277" s="274"/>
      <c r="F277" s="278"/>
      <c r="G277" s="272"/>
      <c r="H277" s="267" t="str">
        <f>IF(H262=0," ",SUM(H276))</f>
        <v> </v>
      </c>
      <c r="I277" s="268"/>
      <c r="J277" s="272" t="str">
        <f>IF(H262=0," ",SUM(J276))</f>
        <v> </v>
      </c>
      <c r="K277" s="273"/>
      <c r="L277" s="273"/>
      <c r="M277" s="273"/>
      <c r="N277" s="261" t="str">
        <f>IF(N262=0," ",SUM(N276,H277))</f>
        <v> </v>
      </c>
      <c r="O277" s="262"/>
      <c r="P277" s="259" t="str">
        <f>IF(N262=0," ",SUM(P276,J277))</f>
        <v> </v>
      </c>
      <c r="Q277" s="260"/>
      <c r="R277" s="260"/>
      <c r="S277" s="260"/>
      <c r="T277" s="261" t="str">
        <f>IF(T$6=0," ",SUM(T276,N277))</f>
        <v> </v>
      </c>
      <c r="U277" s="262"/>
      <c r="V277" s="259" t="str">
        <f>IF(T$6=0," ",SUM(V276,P277))</f>
        <v> </v>
      </c>
      <c r="W277" s="260"/>
      <c r="X277" s="260"/>
      <c r="Y277" s="260"/>
      <c r="Z277" s="261" t="str">
        <f>IF(Z$6=0," ",SUM(Z276,T277))</f>
        <v> </v>
      </c>
      <c r="AA277" s="262"/>
      <c r="AB277" s="259" t="str">
        <f>IF(Z$6=0," ",SUM(AB276,V277))</f>
        <v> </v>
      </c>
      <c r="AC277" s="260"/>
      <c r="AD277" s="260"/>
      <c r="AE277" s="291"/>
      <c r="AF277" s="4"/>
    </row>
    <row r="278" spans="1:32" ht="18.75" customHeight="1">
      <c r="A278" s="180">
        <v>7</v>
      </c>
      <c r="B278" s="183"/>
      <c r="C278" s="269"/>
      <c r="D278" s="216"/>
      <c r="E278" s="274"/>
      <c r="F278" s="276">
        <f>IF(C278=0,"",SUM(C278*E278))</f>
      </c>
      <c r="G278" s="277"/>
      <c r="H278" s="265"/>
      <c r="I278" s="266"/>
      <c r="J278" s="271" t="str">
        <f>IF(H278=0," ",SUM(H278*E278))</f>
        <v> </v>
      </c>
      <c r="K278" s="264"/>
      <c r="L278" s="264"/>
      <c r="M278" s="264"/>
      <c r="N278" s="199"/>
      <c r="O278" s="200"/>
      <c r="P278" s="263">
        <f>SUM(N278*E278)</f>
        <v>0</v>
      </c>
      <c r="Q278" s="264"/>
      <c r="R278" s="264"/>
      <c r="S278" s="264"/>
      <c r="T278" s="199"/>
      <c r="U278" s="200"/>
      <c r="V278" s="263">
        <f>SUM(T278*$E278)</f>
        <v>0</v>
      </c>
      <c r="W278" s="264"/>
      <c r="X278" s="264"/>
      <c r="Y278" s="264"/>
      <c r="Z278" s="199"/>
      <c r="AA278" s="200"/>
      <c r="AB278" s="263">
        <f>SUM(Z278*$E278)</f>
        <v>0</v>
      </c>
      <c r="AC278" s="264"/>
      <c r="AD278" s="264"/>
      <c r="AE278" s="290"/>
      <c r="AF278" s="4"/>
    </row>
    <row r="279" spans="1:32" ht="18.75" customHeight="1">
      <c r="A279" s="181"/>
      <c r="B279" s="183"/>
      <c r="C279" s="269"/>
      <c r="D279" s="216"/>
      <c r="E279" s="274"/>
      <c r="F279" s="278"/>
      <c r="G279" s="272"/>
      <c r="H279" s="267" t="str">
        <f>IF(H262=0," ",SUM(H278))</f>
        <v> </v>
      </c>
      <c r="I279" s="268"/>
      <c r="J279" s="272" t="str">
        <f>IF(H262=0," ",SUM(J278))</f>
        <v> </v>
      </c>
      <c r="K279" s="273"/>
      <c r="L279" s="273"/>
      <c r="M279" s="273"/>
      <c r="N279" s="261" t="str">
        <f>IF(N262=0," ",SUM(N278,H279))</f>
        <v> </v>
      </c>
      <c r="O279" s="262"/>
      <c r="P279" s="259" t="str">
        <f>IF(N262=0," ",SUM(P278,J279))</f>
        <v> </v>
      </c>
      <c r="Q279" s="260"/>
      <c r="R279" s="260"/>
      <c r="S279" s="260"/>
      <c r="T279" s="261" t="str">
        <f>IF(T$6=0," ",SUM(T278,N279))</f>
        <v> </v>
      </c>
      <c r="U279" s="262"/>
      <c r="V279" s="259" t="str">
        <f>IF(T$6=0," ",SUM(V278,P279))</f>
        <v> </v>
      </c>
      <c r="W279" s="260"/>
      <c r="X279" s="260"/>
      <c r="Y279" s="260"/>
      <c r="Z279" s="261" t="str">
        <f>IF(Z$6=0," ",SUM(Z278,T279))</f>
        <v> </v>
      </c>
      <c r="AA279" s="262"/>
      <c r="AB279" s="259" t="str">
        <f>IF(Z$6=0," ",SUM(AB278,V279))</f>
        <v> </v>
      </c>
      <c r="AC279" s="260"/>
      <c r="AD279" s="260"/>
      <c r="AE279" s="291"/>
      <c r="AF279" s="4"/>
    </row>
    <row r="280" spans="1:32" ht="18.75" customHeight="1">
      <c r="A280" s="180">
        <v>8</v>
      </c>
      <c r="B280" s="183"/>
      <c r="C280" s="269"/>
      <c r="D280" s="216"/>
      <c r="E280" s="274"/>
      <c r="F280" s="276">
        <f>IF(C280=0,"",SUM(C280*E280))</f>
      </c>
      <c r="G280" s="277"/>
      <c r="H280" s="265"/>
      <c r="I280" s="266"/>
      <c r="J280" s="271" t="str">
        <f>IF(H280=0," ",SUM(H280*E280))</f>
        <v> </v>
      </c>
      <c r="K280" s="264"/>
      <c r="L280" s="264"/>
      <c r="M280" s="264"/>
      <c r="N280" s="199"/>
      <c r="O280" s="200"/>
      <c r="P280" s="263" t="str">
        <f>IF(N280=0," ",SUM(N280*E280))</f>
        <v> </v>
      </c>
      <c r="Q280" s="264"/>
      <c r="R280" s="264"/>
      <c r="S280" s="264"/>
      <c r="T280" s="199"/>
      <c r="U280" s="200"/>
      <c r="V280" s="263">
        <f>SUM(T280*$E280)</f>
        <v>0</v>
      </c>
      <c r="W280" s="264"/>
      <c r="X280" s="264"/>
      <c r="Y280" s="264"/>
      <c r="Z280" s="199"/>
      <c r="AA280" s="200"/>
      <c r="AB280" s="263">
        <f>SUM(Z280*$E280)</f>
        <v>0</v>
      </c>
      <c r="AC280" s="264"/>
      <c r="AD280" s="264"/>
      <c r="AE280" s="290"/>
      <c r="AF280" s="4"/>
    </row>
    <row r="281" spans="1:32" ht="18.75" customHeight="1">
      <c r="A281" s="181"/>
      <c r="B281" s="183"/>
      <c r="C281" s="269"/>
      <c r="D281" s="216"/>
      <c r="E281" s="274"/>
      <c r="F281" s="278"/>
      <c r="G281" s="272"/>
      <c r="H281" s="267" t="str">
        <f>IF(H262=0," ",SUM(H280))</f>
        <v> </v>
      </c>
      <c r="I281" s="268"/>
      <c r="J281" s="272" t="str">
        <f>IF(H262=0," ",SUM(J280))</f>
        <v> </v>
      </c>
      <c r="K281" s="273"/>
      <c r="L281" s="273"/>
      <c r="M281" s="273"/>
      <c r="N281" s="261" t="str">
        <f>IF(N262=0," ",SUM(N280,H281))</f>
        <v> </v>
      </c>
      <c r="O281" s="262"/>
      <c r="P281" s="259" t="str">
        <f>IF(N262=0," ",SUM(P280,J281))</f>
        <v> </v>
      </c>
      <c r="Q281" s="260"/>
      <c r="R281" s="260"/>
      <c r="S281" s="260"/>
      <c r="T281" s="261" t="str">
        <f>IF(T$6=0," ",SUM(T280,N281))</f>
        <v> </v>
      </c>
      <c r="U281" s="262"/>
      <c r="V281" s="259" t="str">
        <f>IF(T$6=0," ",SUM(V280,P281))</f>
        <v> </v>
      </c>
      <c r="W281" s="260"/>
      <c r="X281" s="260"/>
      <c r="Y281" s="260"/>
      <c r="Z281" s="261" t="str">
        <f>IF(Z$6=0," ",SUM(Z280,T281))</f>
        <v> </v>
      </c>
      <c r="AA281" s="262"/>
      <c r="AB281" s="259" t="str">
        <f>IF(Z$6=0," ",SUM(AB280,V281))</f>
        <v> </v>
      </c>
      <c r="AC281" s="260"/>
      <c r="AD281" s="260"/>
      <c r="AE281" s="291"/>
      <c r="AF281" s="4"/>
    </row>
    <row r="282" spans="1:32" ht="18.75" customHeight="1">
      <c r="A282" s="180">
        <v>9</v>
      </c>
      <c r="B282" s="183"/>
      <c r="C282" s="269"/>
      <c r="D282" s="216"/>
      <c r="E282" s="274"/>
      <c r="F282" s="276">
        <f>IF(C282=0,"",SUM(C282*E282))</f>
      </c>
      <c r="G282" s="277"/>
      <c r="H282" s="265"/>
      <c r="I282" s="266"/>
      <c r="J282" s="271" t="str">
        <f>IF(H282=0," ",SUM(H282*E282))</f>
        <v> </v>
      </c>
      <c r="K282" s="264"/>
      <c r="L282" s="264"/>
      <c r="M282" s="264"/>
      <c r="N282" s="199"/>
      <c r="O282" s="200"/>
      <c r="P282" s="263" t="str">
        <f>IF(N282=0," ",SUM(N282*E282))</f>
        <v> </v>
      </c>
      <c r="Q282" s="264"/>
      <c r="R282" s="264"/>
      <c r="S282" s="264"/>
      <c r="T282" s="199"/>
      <c r="U282" s="200"/>
      <c r="V282" s="263">
        <f>SUM(T282*$E282)</f>
        <v>0</v>
      </c>
      <c r="W282" s="264"/>
      <c r="X282" s="264"/>
      <c r="Y282" s="264"/>
      <c r="Z282" s="199"/>
      <c r="AA282" s="200"/>
      <c r="AB282" s="263">
        <f>SUM(Z282*$E282)</f>
        <v>0</v>
      </c>
      <c r="AC282" s="264"/>
      <c r="AD282" s="264"/>
      <c r="AE282" s="290"/>
      <c r="AF282" s="4"/>
    </row>
    <row r="283" spans="1:32" ht="18.75" customHeight="1">
      <c r="A283" s="181"/>
      <c r="B283" s="183"/>
      <c r="C283" s="269"/>
      <c r="D283" s="216"/>
      <c r="E283" s="274"/>
      <c r="F283" s="278"/>
      <c r="G283" s="272"/>
      <c r="H283" s="267" t="str">
        <f>IF(H262=0," ",SUM(H282))</f>
        <v> </v>
      </c>
      <c r="I283" s="268"/>
      <c r="J283" s="272" t="str">
        <f>IF(H262=0," ",SUM(J282))</f>
        <v> </v>
      </c>
      <c r="K283" s="273"/>
      <c r="L283" s="273"/>
      <c r="M283" s="273"/>
      <c r="N283" s="261" t="str">
        <f>IF(N262=0," ",SUM(N282,H283))</f>
        <v> </v>
      </c>
      <c r="O283" s="262"/>
      <c r="P283" s="259" t="str">
        <f>IF(N262=0," ",SUM(P282,J283))</f>
        <v> </v>
      </c>
      <c r="Q283" s="260"/>
      <c r="R283" s="260"/>
      <c r="S283" s="260"/>
      <c r="T283" s="261" t="str">
        <f>IF(T$6=0," ",SUM(T282,N283))</f>
        <v> </v>
      </c>
      <c r="U283" s="262"/>
      <c r="V283" s="259" t="str">
        <f>IF(T$6=0," ",SUM(V282,P283))</f>
        <v> </v>
      </c>
      <c r="W283" s="260"/>
      <c r="X283" s="260"/>
      <c r="Y283" s="260"/>
      <c r="Z283" s="261" t="str">
        <f>IF(Z$6=0," ",SUM(Z282,T283))</f>
        <v> </v>
      </c>
      <c r="AA283" s="262"/>
      <c r="AB283" s="259" t="str">
        <f>IF(Z$6=0," ",SUM(AB282,V283))</f>
        <v> </v>
      </c>
      <c r="AC283" s="260"/>
      <c r="AD283" s="260"/>
      <c r="AE283" s="291"/>
      <c r="AF283" s="4"/>
    </row>
    <row r="284" spans="1:32" ht="18.75" customHeight="1">
      <c r="A284" s="181">
        <v>10</v>
      </c>
      <c r="B284" s="183"/>
      <c r="C284" s="269"/>
      <c r="D284" s="216"/>
      <c r="E284" s="274"/>
      <c r="F284" s="276">
        <f>IF(C284=0,"",SUM(C284*E284))</f>
      </c>
      <c r="G284" s="277"/>
      <c r="H284" s="265"/>
      <c r="I284" s="266"/>
      <c r="J284" s="271" t="str">
        <f>IF(H284=0," ",SUM(H284*E284))</f>
        <v> </v>
      </c>
      <c r="K284" s="264"/>
      <c r="L284" s="264"/>
      <c r="M284" s="264"/>
      <c r="N284" s="199"/>
      <c r="O284" s="200"/>
      <c r="P284" s="263" t="str">
        <f>IF(N284=0," ",SUM(N284*E284))</f>
        <v> </v>
      </c>
      <c r="Q284" s="264"/>
      <c r="R284" s="264"/>
      <c r="S284" s="264"/>
      <c r="T284" s="199"/>
      <c r="U284" s="200"/>
      <c r="V284" s="263">
        <f>SUM(T284*$E284)</f>
        <v>0</v>
      </c>
      <c r="W284" s="264"/>
      <c r="X284" s="264"/>
      <c r="Y284" s="264"/>
      <c r="Z284" s="199"/>
      <c r="AA284" s="200"/>
      <c r="AB284" s="263">
        <f>SUM(Z284*$E284)</f>
        <v>0</v>
      </c>
      <c r="AC284" s="264"/>
      <c r="AD284" s="264"/>
      <c r="AE284" s="290"/>
      <c r="AF284" s="4"/>
    </row>
    <row r="285" spans="1:32" ht="18.75" customHeight="1">
      <c r="A285" s="217"/>
      <c r="B285" s="218"/>
      <c r="C285" s="269"/>
      <c r="D285" s="216"/>
      <c r="E285" s="219"/>
      <c r="F285" s="278"/>
      <c r="G285" s="272"/>
      <c r="H285" s="267" t="str">
        <f>IF(H262=0," ",SUM(H284))</f>
        <v> </v>
      </c>
      <c r="I285" s="268"/>
      <c r="J285" s="272" t="str">
        <f>IF(H262=0," ",SUM(J284))</f>
        <v> </v>
      </c>
      <c r="K285" s="273"/>
      <c r="L285" s="273"/>
      <c r="M285" s="273"/>
      <c r="N285" s="261" t="str">
        <f>IF(N262=0," ",SUM(N284,H285))</f>
        <v> </v>
      </c>
      <c r="O285" s="262"/>
      <c r="P285" s="259" t="str">
        <f>IF(N262=0," ",SUM(P284,J285))</f>
        <v> </v>
      </c>
      <c r="Q285" s="260"/>
      <c r="R285" s="260"/>
      <c r="S285" s="260"/>
      <c r="T285" s="261" t="str">
        <f>IF(T$6=0," ",SUM(T284,N285))</f>
        <v> </v>
      </c>
      <c r="U285" s="262"/>
      <c r="V285" s="259" t="str">
        <f>IF(T$6=0," ",SUM(V284,P285))</f>
        <v> </v>
      </c>
      <c r="W285" s="260"/>
      <c r="X285" s="260"/>
      <c r="Y285" s="260"/>
      <c r="Z285" s="261" t="str">
        <f>IF(Z$6=0," ",SUM(Z284,T285))</f>
        <v> </v>
      </c>
      <c r="AA285" s="262"/>
      <c r="AB285" s="259" t="str">
        <f>IF(Z$6=0," ",SUM(AB284,V285))</f>
        <v> </v>
      </c>
      <c r="AC285" s="260"/>
      <c r="AD285" s="260"/>
      <c r="AE285" s="291"/>
      <c r="AF285" s="4"/>
    </row>
    <row r="286" spans="1:32" ht="18.75" customHeight="1">
      <c r="A286" s="217"/>
      <c r="B286" s="222" t="s">
        <v>84</v>
      </c>
      <c r="C286" s="185"/>
      <c r="D286" s="185"/>
      <c r="E286" s="282"/>
      <c r="F286" s="276">
        <f>SUM(F266:G285)</f>
        <v>0</v>
      </c>
      <c r="G286" s="277"/>
      <c r="H286" s="293" t="s">
        <v>5</v>
      </c>
      <c r="I286" s="294"/>
      <c r="J286" s="307">
        <f>SUM(J284,J282,J280,J278,J276,J274,J272,J270,J268,J266)</f>
        <v>0</v>
      </c>
      <c r="K286" s="308"/>
      <c r="L286" s="308"/>
      <c r="M286" s="308"/>
      <c r="N286" s="293" t="s">
        <v>5</v>
      </c>
      <c r="O286" s="297"/>
      <c r="P286" s="309">
        <f>SUM(P284,P282,P280,P278,P276,P274,P272,P270,P268,P266)</f>
        <v>0</v>
      </c>
      <c r="Q286" s="308"/>
      <c r="R286" s="308"/>
      <c r="S286" s="308"/>
      <c r="T286" s="293" t="s">
        <v>5</v>
      </c>
      <c r="U286" s="297"/>
      <c r="V286" s="309">
        <f>SUM(V284,V282,V280,V278,V276,V274,V272,V270,V268,V266)</f>
        <v>0</v>
      </c>
      <c r="W286" s="308"/>
      <c r="X286" s="308"/>
      <c r="Y286" s="308"/>
      <c r="Z286" s="293" t="s">
        <v>5</v>
      </c>
      <c r="AA286" s="297"/>
      <c r="AB286" s="309">
        <f>SUM(AB284,AB282,AB280,AB278,AB276,AB274,AB272,AB270,AB268,AB266)</f>
        <v>0</v>
      </c>
      <c r="AC286" s="308"/>
      <c r="AD286" s="308"/>
      <c r="AE286" s="310"/>
      <c r="AF286" s="4"/>
    </row>
    <row r="287" spans="1:32" ht="18.75" customHeight="1" thickBot="1">
      <c r="A287" s="221"/>
      <c r="B287" s="223"/>
      <c r="C287" s="226"/>
      <c r="D287" s="226"/>
      <c r="E287" s="283"/>
      <c r="F287" s="279"/>
      <c r="G287" s="280"/>
      <c r="H287" s="295" t="s">
        <v>44</v>
      </c>
      <c r="I287" s="296"/>
      <c r="J287" s="311" t="str">
        <f>IF(H$6=0," ",SUM(J286))</f>
        <v> </v>
      </c>
      <c r="K287" s="312"/>
      <c r="L287" s="312"/>
      <c r="M287" s="312"/>
      <c r="N287" s="295" t="s">
        <v>44</v>
      </c>
      <c r="O287" s="298"/>
      <c r="P287" s="311" t="str">
        <f>IF(N$6=0," ",SUM(P286,J287))</f>
        <v> </v>
      </c>
      <c r="Q287" s="312"/>
      <c r="R287" s="312"/>
      <c r="S287" s="312"/>
      <c r="T287" s="295" t="s">
        <v>44</v>
      </c>
      <c r="U287" s="298"/>
      <c r="V287" s="311" t="str">
        <f>IF(T$6=0," ",SUM(V286,P287))</f>
        <v> </v>
      </c>
      <c r="W287" s="312"/>
      <c r="X287" s="312"/>
      <c r="Y287" s="312"/>
      <c r="Z287" s="295" t="s">
        <v>44</v>
      </c>
      <c r="AA287" s="298"/>
      <c r="AB287" s="311" t="str">
        <f>IF(Z$6=0," ",SUM(AB286,V287))</f>
        <v> </v>
      </c>
      <c r="AC287" s="312"/>
      <c r="AD287" s="312"/>
      <c r="AE287" s="313"/>
      <c r="AF287" s="4"/>
    </row>
    <row r="288" spans="1:32" ht="26.25" customHeight="1" thickBot="1">
      <c r="A288" s="7"/>
      <c r="B288" s="17"/>
      <c r="C288" s="64"/>
      <c r="D288" s="14"/>
      <c r="E288" s="64"/>
      <c r="F288" s="64"/>
      <c r="G288" s="64"/>
      <c r="H288" s="304" t="s">
        <v>6</v>
      </c>
      <c r="I288" s="305"/>
      <c r="J288" s="299"/>
      <c r="K288" s="300"/>
      <c r="L288" s="300"/>
      <c r="M288" s="300"/>
      <c r="N288" s="226" t="s">
        <v>6</v>
      </c>
      <c r="O288" s="306"/>
      <c r="P288" s="299"/>
      <c r="Q288" s="300"/>
      <c r="R288" s="300"/>
      <c r="S288" s="300"/>
      <c r="T288" s="226" t="s">
        <v>6</v>
      </c>
      <c r="U288" s="306"/>
      <c r="V288" s="299"/>
      <c r="W288" s="300"/>
      <c r="X288" s="300"/>
      <c r="Y288" s="300"/>
      <c r="Z288" s="226" t="s">
        <v>6</v>
      </c>
      <c r="AA288" s="305"/>
      <c r="AB288" s="299"/>
      <c r="AC288" s="300"/>
      <c r="AD288" s="300"/>
      <c r="AE288" s="303"/>
      <c r="AF288" s="4"/>
    </row>
    <row r="289" spans="20:31" ht="19.5" customHeight="1">
      <c r="T289" s="131" t="s">
        <v>111</v>
      </c>
      <c r="U289" s="131"/>
      <c r="V289" s="131"/>
      <c r="W289" s="131"/>
      <c r="X289" s="281">
        <f>'鑑部'!AI297</f>
        <v>0</v>
      </c>
      <c r="Y289" s="281"/>
      <c r="Z289" s="281"/>
      <c r="AA289" s="281"/>
      <c r="AB289" s="281"/>
      <c r="AC289" s="281"/>
      <c r="AD289" s="281"/>
      <c r="AE289" s="281"/>
    </row>
    <row r="290" ht="4.5" customHeight="1" thickBot="1"/>
    <row r="291" spans="1:32" ht="18" customHeight="1">
      <c r="A291" s="284">
        <f>'鑑部'!$L$13</f>
        <v>0</v>
      </c>
      <c r="B291" s="285"/>
      <c r="C291" s="285"/>
      <c r="D291" s="285"/>
      <c r="E291" s="286"/>
      <c r="F291" s="18"/>
      <c r="G291" s="143" t="s">
        <v>33</v>
      </c>
      <c r="H291" s="133" t="s">
        <v>7</v>
      </c>
      <c r="I291" s="134"/>
      <c r="J291" s="135"/>
      <c r="K291" s="133" t="s">
        <v>38</v>
      </c>
      <c r="L291" s="134"/>
      <c r="M291" s="135"/>
      <c r="N291" s="133" t="s">
        <v>7</v>
      </c>
      <c r="O291" s="134"/>
      <c r="P291" s="135"/>
      <c r="Q291" s="133" t="s">
        <v>38</v>
      </c>
      <c r="R291" s="134"/>
      <c r="S291" s="135"/>
      <c r="T291" s="133" t="s">
        <v>7</v>
      </c>
      <c r="U291" s="134"/>
      <c r="V291" s="135"/>
      <c r="W291" s="133" t="s">
        <v>38</v>
      </c>
      <c r="X291" s="134"/>
      <c r="Y291" s="135"/>
      <c r="Z291" s="133" t="s">
        <v>7</v>
      </c>
      <c r="AA291" s="134"/>
      <c r="AB291" s="135"/>
      <c r="AC291" s="133" t="s">
        <v>38</v>
      </c>
      <c r="AD291" s="134"/>
      <c r="AE291" s="136"/>
      <c r="AF291" s="4"/>
    </row>
    <row r="292" spans="1:32" ht="18" customHeight="1">
      <c r="A292" s="287"/>
      <c r="B292" s="288"/>
      <c r="C292" s="288"/>
      <c r="D292" s="288"/>
      <c r="E292" s="289"/>
      <c r="F292" s="11"/>
      <c r="G292" s="144"/>
      <c r="H292" s="146"/>
      <c r="I292" s="147"/>
      <c r="J292" s="148"/>
      <c r="K292" s="146"/>
      <c r="L292" s="147"/>
      <c r="M292" s="148"/>
      <c r="N292" s="146"/>
      <c r="O292" s="147"/>
      <c r="P292" s="148"/>
      <c r="Q292" s="146"/>
      <c r="R292" s="147"/>
      <c r="S292" s="148"/>
      <c r="T292" s="146"/>
      <c r="U292" s="147"/>
      <c r="V292" s="148"/>
      <c r="W292" s="146"/>
      <c r="X292" s="147"/>
      <c r="Y292" s="148"/>
      <c r="Z292" s="146"/>
      <c r="AA292" s="147"/>
      <c r="AB292" s="148"/>
      <c r="AC292" s="146"/>
      <c r="AD292" s="147"/>
      <c r="AE292" s="152"/>
      <c r="AF292" s="4"/>
    </row>
    <row r="293" spans="1:32" ht="18" customHeight="1">
      <c r="A293" s="20"/>
      <c r="B293" s="9"/>
      <c r="C293" s="9"/>
      <c r="D293" s="9"/>
      <c r="E293" s="9"/>
      <c r="F293" s="8"/>
      <c r="G293" s="145"/>
      <c r="H293" s="149"/>
      <c r="I293" s="150"/>
      <c r="J293" s="151"/>
      <c r="K293" s="149"/>
      <c r="L293" s="150"/>
      <c r="M293" s="151"/>
      <c r="N293" s="149"/>
      <c r="O293" s="150"/>
      <c r="P293" s="151"/>
      <c r="Q293" s="149"/>
      <c r="R293" s="150"/>
      <c r="S293" s="151"/>
      <c r="T293" s="149"/>
      <c r="U293" s="150"/>
      <c r="V293" s="151"/>
      <c r="W293" s="149"/>
      <c r="X293" s="150"/>
      <c r="Y293" s="151"/>
      <c r="Z293" s="149"/>
      <c r="AA293" s="150"/>
      <c r="AB293" s="151"/>
      <c r="AC293" s="149"/>
      <c r="AD293" s="150"/>
      <c r="AE293" s="153"/>
      <c r="AF293" s="4"/>
    </row>
    <row r="294" spans="1:32" ht="18.75" customHeight="1">
      <c r="A294" s="154" t="s">
        <v>34</v>
      </c>
      <c r="B294" s="155"/>
      <c r="C294" s="155"/>
      <c r="D294" s="155"/>
      <c r="E294" s="155"/>
      <c r="F294" s="156"/>
      <c r="G294" s="157"/>
      <c r="H294" s="314">
        <f>H262</f>
        <v>0</v>
      </c>
      <c r="I294" s="130"/>
      <c r="J294" s="130"/>
      <c r="K294" s="13" t="s">
        <v>36</v>
      </c>
      <c r="L294" s="16" t="str">
        <f>L262</f>
        <v>1</v>
      </c>
      <c r="M294" s="12" t="s">
        <v>37</v>
      </c>
      <c r="N294" s="314">
        <f>N262</f>
        <v>0</v>
      </c>
      <c r="O294" s="130"/>
      <c r="P294" s="130"/>
      <c r="Q294" s="13" t="s">
        <v>36</v>
      </c>
      <c r="R294" s="16">
        <f>R262</f>
        <v>0</v>
      </c>
      <c r="S294" s="12" t="s">
        <v>37</v>
      </c>
      <c r="T294" s="314">
        <f>T262</f>
        <v>0</v>
      </c>
      <c r="U294" s="130"/>
      <c r="V294" s="130"/>
      <c r="W294" s="13" t="s">
        <v>36</v>
      </c>
      <c r="X294" s="16">
        <f>X262</f>
        <v>0</v>
      </c>
      <c r="Y294" s="12" t="s">
        <v>37</v>
      </c>
      <c r="Z294" s="314">
        <f>Z262</f>
        <v>0</v>
      </c>
      <c r="AA294" s="130"/>
      <c r="AB294" s="130"/>
      <c r="AC294" s="13" t="s">
        <v>36</v>
      </c>
      <c r="AD294" s="16">
        <f>AD262</f>
        <v>0</v>
      </c>
      <c r="AE294" s="19" t="s">
        <v>37</v>
      </c>
      <c r="AF294" s="4"/>
    </row>
    <row r="295" spans="1:32" ht="18.75" customHeight="1">
      <c r="A295" s="158"/>
      <c r="B295" s="159"/>
      <c r="C295" s="159"/>
      <c r="D295" s="159"/>
      <c r="E295" s="159"/>
      <c r="F295" s="159"/>
      <c r="G295" s="160"/>
      <c r="H295" s="161" t="s">
        <v>43</v>
      </c>
      <c r="I295" s="162"/>
      <c r="J295" s="163" t="s">
        <v>42</v>
      </c>
      <c r="K295" s="164"/>
      <c r="L295" s="164"/>
      <c r="M295" s="165"/>
      <c r="N295" s="166" t="s">
        <v>0</v>
      </c>
      <c r="O295" s="162"/>
      <c r="P295" s="163" t="s">
        <v>42</v>
      </c>
      <c r="Q295" s="164"/>
      <c r="R295" s="164"/>
      <c r="S295" s="165"/>
      <c r="T295" s="166" t="s">
        <v>0</v>
      </c>
      <c r="U295" s="162"/>
      <c r="V295" s="163" t="s">
        <v>42</v>
      </c>
      <c r="W295" s="164"/>
      <c r="X295" s="164"/>
      <c r="Y295" s="165"/>
      <c r="Z295" s="166" t="s">
        <v>0</v>
      </c>
      <c r="AA295" s="162"/>
      <c r="AB295" s="163" t="s">
        <v>42</v>
      </c>
      <c r="AC295" s="164"/>
      <c r="AD295" s="164"/>
      <c r="AE295" s="167"/>
      <c r="AF295" s="4"/>
    </row>
    <row r="296" spans="1:32" ht="18.75" customHeight="1">
      <c r="A296" s="154" t="s">
        <v>4</v>
      </c>
      <c r="B296" s="157"/>
      <c r="C296" s="168" t="s">
        <v>0</v>
      </c>
      <c r="D296" s="170" t="s">
        <v>1</v>
      </c>
      <c r="E296" s="168" t="s">
        <v>2</v>
      </c>
      <c r="F296" s="172" t="s">
        <v>3</v>
      </c>
      <c r="G296" s="173"/>
      <c r="H296" s="161" t="s">
        <v>39</v>
      </c>
      <c r="I296" s="164"/>
      <c r="J296" s="164"/>
      <c r="K296" s="164"/>
      <c r="L296" s="164"/>
      <c r="M296" s="165"/>
      <c r="N296" s="161" t="s">
        <v>39</v>
      </c>
      <c r="O296" s="164"/>
      <c r="P296" s="164"/>
      <c r="Q296" s="164"/>
      <c r="R296" s="164"/>
      <c r="S296" s="165"/>
      <c r="T296" s="161" t="s">
        <v>39</v>
      </c>
      <c r="U296" s="164"/>
      <c r="V296" s="164"/>
      <c r="W296" s="164"/>
      <c r="X296" s="164"/>
      <c r="Y296" s="165"/>
      <c r="Z296" s="161" t="s">
        <v>39</v>
      </c>
      <c r="AA296" s="164"/>
      <c r="AB296" s="164"/>
      <c r="AC296" s="164"/>
      <c r="AD296" s="164"/>
      <c r="AE296" s="167"/>
      <c r="AF296" s="4"/>
    </row>
    <row r="297" spans="1:32" ht="18.75" customHeight="1">
      <c r="A297" s="158"/>
      <c r="B297" s="160"/>
      <c r="C297" s="169"/>
      <c r="D297" s="171"/>
      <c r="E297" s="169"/>
      <c r="F297" s="174"/>
      <c r="G297" s="175"/>
      <c r="H297" s="176" t="s">
        <v>40</v>
      </c>
      <c r="I297" s="177"/>
      <c r="J297" s="177"/>
      <c r="K297" s="177"/>
      <c r="L297" s="177"/>
      <c r="M297" s="178"/>
      <c r="N297" s="176" t="s">
        <v>40</v>
      </c>
      <c r="O297" s="177"/>
      <c r="P297" s="177"/>
      <c r="Q297" s="177"/>
      <c r="R297" s="177"/>
      <c r="S297" s="178"/>
      <c r="T297" s="176" t="s">
        <v>40</v>
      </c>
      <c r="U297" s="177"/>
      <c r="V297" s="177"/>
      <c r="W297" s="177"/>
      <c r="X297" s="177"/>
      <c r="Y297" s="178"/>
      <c r="Z297" s="176" t="s">
        <v>40</v>
      </c>
      <c r="AA297" s="177"/>
      <c r="AB297" s="177"/>
      <c r="AC297" s="177"/>
      <c r="AD297" s="177"/>
      <c r="AE297" s="179"/>
      <c r="AF297" s="4"/>
    </row>
    <row r="298" spans="1:32" ht="18.75" customHeight="1">
      <c r="A298" s="180">
        <v>1</v>
      </c>
      <c r="B298" s="182"/>
      <c r="C298" s="269"/>
      <c r="D298" s="185"/>
      <c r="E298" s="274"/>
      <c r="F298" s="276">
        <f>IF(C298=0,"",SUM(C298*E298))</f>
      </c>
      <c r="G298" s="277"/>
      <c r="H298" s="265"/>
      <c r="I298" s="266"/>
      <c r="J298" s="271">
        <f>SUM(H298*E298)</f>
        <v>0</v>
      </c>
      <c r="K298" s="264"/>
      <c r="L298" s="264"/>
      <c r="M298" s="264"/>
      <c r="N298" s="199"/>
      <c r="O298" s="200"/>
      <c r="P298" s="263">
        <f>SUM(N298*E298)</f>
        <v>0</v>
      </c>
      <c r="Q298" s="264"/>
      <c r="R298" s="264"/>
      <c r="S298" s="264"/>
      <c r="T298" s="199"/>
      <c r="U298" s="200"/>
      <c r="V298" s="263">
        <f>SUM(T298*$E298)</f>
        <v>0</v>
      </c>
      <c r="W298" s="264"/>
      <c r="X298" s="264"/>
      <c r="Y298" s="264"/>
      <c r="Z298" s="199"/>
      <c r="AA298" s="200"/>
      <c r="AB298" s="263">
        <f>SUM(Z298*$E298)</f>
        <v>0</v>
      </c>
      <c r="AC298" s="264"/>
      <c r="AD298" s="264"/>
      <c r="AE298" s="290"/>
      <c r="AF298" s="4"/>
    </row>
    <row r="299" spans="1:32" ht="18.75" customHeight="1">
      <c r="A299" s="181"/>
      <c r="B299" s="183"/>
      <c r="C299" s="269"/>
      <c r="D299" s="185"/>
      <c r="E299" s="274"/>
      <c r="F299" s="278"/>
      <c r="G299" s="272"/>
      <c r="H299" s="267" t="str">
        <f>IF(H294=0," ",SUM(H298))</f>
        <v> </v>
      </c>
      <c r="I299" s="268"/>
      <c r="J299" s="272" t="str">
        <f>IF(H294=0," ",SUM(J298))</f>
        <v> </v>
      </c>
      <c r="K299" s="273"/>
      <c r="L299" s="273"/>
      <c r="M299" s="273"/>
      <c r="N299" s="261" t="str">
        <f>IF($N294=0," ",SUM(N298,H299))</f>
        <v> </v>
      </c>
      <c r="O299" s="262"/>
      <c r="P299" s="259" t="str">
        <f>IF($N294=0," ",SUM(P298,J299))</f>
        <v> </v>
      </c>
      <c r="Q299" s="260"/>
      <c r="R299" s="260"/>
      <c r="S299" s="260"/>
      <c r="T299" s="261" t="str">
        <f>IF(T$6=0," ",SUM(T298,N299))</f>
        <v> </v>
      </c>
      <c r="U299" s="262"/>
      <c r="V299" s="259" t="str">
        <f>IF(T$6=0," ",SUM(V298,P299))</f>
        <v> </v>
      </c>
      <c r="W299" s="260"/>
      <c r="X299" s="260"/>
      <c r="Y299" s="260"/>
      <c r="Z299" s="261" t="str">
        <f>IF(Z$6=0," ",SUM(Z298,T299))</f>
        <v> </v>
      </c>
      <c r="AA299" s="262"/>
      <c r="AB299" s="259" t="str">
        <f>IF(Z$6=0," ",SUM(AB298,V299))</f>
        <v> </v>
      </c>
      <c r="AC299" s="260"/>
      <c r="AD299" s="260"/>
      <c r="AE299" s="291"/>
      <c r="AF299" s="4"/>
    </row>
    <row r="300" spans="1:32" ht="18.75" customHeight="1">
      <c r="A300" s="180">
        <v>2</v>
      </c>
      <c r="B300" s="183"/>
      <c r="C300" s="269"/>
      <c r="D300" s="185"/>
      <c r="E300" s="274"/>
      <c r="F300" s="276">
        <f>IF(C300=0,"",SUM(C300*E300))</f>
      </c>
      <c r="G300" s="277"/>
      <c r="H300" s="265"/>
      <c r="I300" s="266"/>
      <c r="J300" s="271" t="str">
        <f>IF(H300=0," ",SUM(H300*E300))</f>
        <v> </v>
      </c>
      <c r="K300" s="264"/>
      <c r="L300" s="264"/>
      <c r="M300" s="264"/>
      <c r="N300" s="199"/>
      <c r="O300" s="200"/>
      <c r="P300" s="263">
        <f>SUM(N300*E300)</f>
        <v>0</v>
      </c>
      <c r="Q300" s="264"/>
      <c r="R300" s="264"/>
      <c r="S300" s="264"/>
      <c r="T300" s="199"/>
      <c r="U300" s="200"/>
      <c r="V300" s="263">
        <f>SUM(T300*$E300)</f>
        <v>0</v>
      </c>
      <c r="W300" s="264"/>
      <c r="X300" s="264"/>
      <c r="Y300" s="264"/>
      <c r="Z300" s="199"/>
      <c r="AA300" s="200"/>
      <c r="AB300" s="263">
        <f>SUM(Z300*$E300)</f>
        <v>0</v>
      </c>
      <c r="AC300" s="264"/>
      <c r="AD300" s="264"/>
      <c r="AE300" s="290"/>
      <c r="AF300" s="4"/>
    </row>
    <row r="301" spans="1:32" ht="18.75" customHeight="1">
      <c r="A301" s="181"/>
      <c r="B301" s="183"/>
      <c r="C301" s="269"/>
      <c r="D301" s="185"/>
      <c r="E301" s="274"/>
      <c r="F301" s="278"/>
      <c r="G301" s="272"/>
      <c r="H301" s="267" t="str">
        <f>IF(H294=0," ",SUM(H300))</f>
        <v> </v>
      </c>
      <c r="I301" s="268"/>
      <c r="J301" s="272" t="str">
        <f>IF(H294=0," ",SUM(J300))</f>
        <v> </v>
      </c>
      <c r="K301" s="273"/>
      <c r="L301" s="273"/>
      <c r="M301" s="273"/>
      <c r="N301" s="261" t="str">
        <f>IF($N294=0," ",SUM(N300,H301))</f>
        <v> </v>
      </c>
      <c r="O301" s="262"/>
      <c r="P301" s="259" t="str">
        <f>IF($N294=0," ",SUM(P300,J301))</f>
        <v> </v>
      </c>
      <c r="Q301" s="260"/>
      <c r="R301" s="260"/>
      <c r="S301" s="260"/>
      <c r="T301" s="261" t="str">
        <f>IF(T$6=0," ",SUM(T300,N301))</f>
        <v> </v>
      </c>
      <c r="U301" s="262"/>
      <c r="V301" s="259" t="str">
        <f>IF(T$6=0," ",SUM(V300,P301))</f>
        <v> </v>
      </c>
      <c r="W301" s="260"/>
      <c r="X301" s="260"/>
      <c r="Y301" s="260"/>
      <c r="Z301" s="261" t="str">
        <f>IF(Z$6=0," ",SUM(Z300,T301))</f>
        <v> </v>
      </c>
      <c r="AA301" s="262"/>
      <c r="AB301" s="259" t="str">
        <f>IF(Z$6=0," ",SUM(AB300,V301))</f>
        <v> </v>
      </c>
      <c r="AC301" s="260"/>
      <c r="AD301" s="260"/>
      <c r="AE301" s="291"/>
      <c r="AF301" s="4"/>
    </row>
    <row r="302" spans="1:32" ht="18.75" customHeight="1">
      <c r="A302" s="180">
        <v>3</v>
      </c>
      <c r="B302" s="183"/>
      <c r="C302" s="269"/>
      <c r="D302" s="216"/>
      <c r="E302" s="274"/>
      <c r="F302" s="276">
        <f>IF(C302=0,"",SUM(C302*E302))</f>
      </c>
      <c r="G302" s="277"/>
      <c r="H302" s="265"/>
      <c r="I302" s="266"/>
      <c r="J302" s="271" t="str">
        <f>IF(H302=0," ",SUM(H302*E302))</f>
        <v> </v>
      </c>
      <c r="K302" s="264"/>
      <c r="L302" s="264"/>
      <c r="M302" s="264"/>
      <c r="N302" s="199"/>
      <c r="O302" s="200"/>
      <c r="P302" s="263">
        <f>SUM(N302*E302)</f>
        <v>0</v>
      </c>
      <c r="Q302" s="264"/>
      <c r="R302" s="264"/>
      <c r="S302" s="264"/>
      <c r="T302" s="199"/>
      <c r="U302" s="200"/>
      <c r="V302" s="263">
        <f>SUM(T302*$E302)</f>
        <v>0</v>
      </c>
      <c r="W302" s="264"/>
      <c r="X302" s="264"/>
      <c r="Y302" s="264"/>
      <c r="Z302" s="199"/>
      <c r="AA302" s="200"/>
      <c r="AB302" s="263">
        <f>SUM(Z302*$E302)</f>
        <v>0</v>
      </c>
      <c r="AC302" s="264"/>
      <c r="AD302" s="264"/>
      <c r="AE302" s="290"/>
      <c r="AF302" s="4"/>
    </row>
    <row r="303" spans="1:32" ht="18.75" customHeight="1">
      <c r="A303" s="181"/>
      <c r="B303" s="183"/>
      <c r="C303" s="269"/>
      <c r="D303" s="216"/>
      <c r="E303" s="274"/>
      <c r="F303" s="278"/>
      <c r="G303" s="272"/>
      <c r="H303" s="267" t="str">
        <f>IF(H294=0," ",SUM(H302))</f>
        <v> </v>
      </c>
      <c r="I303" s="268"/>
      <c r="J303" s="272" t="str">
        <f>IF(H294=0," ",SUM(J302))</f>
        <v> </v>
      </c>
      <c r="K303" s="273"/>
      <c r="L303" s="273"/>
      <c r="M303" s="273"/>
      <c r="N303" s="261" t="str">
        <f>IF(N294=0," ",SUM(N302,H303))</f>
        <v> </v>
      </c>
      <c r="O303" s="262"/>
      <c r="P303" s="259" t="str">
        <f>IF(N294=0," ",SUM(P302,J303))</f>
        <v> </v>
      </c>
      <c r="Q303" s="260"/>
      <c r="R303" s="260"/>
      <c r="S303" s="260"/>
      <c r="T303" s="261" t="str">
        <f>IF(T$6=0," ",SUM(T302,N303))</f>
        <v> </v>
      </c>
      <c r="U303" s="262"/>
      <c r="V303" s="259" t="str">
        <f>IF(T$6=0," ",SUM(V302,P303))</f>
        <v> </v>
      </c>
      <c r="W303" s="260"/>
      <c r="X303" s="260"/>
      <c r="Y303" s="260"/>
      <c r="Z303" s="261" t="str">
        <f>IF(Z$6=0," ",SUM(Z302,T303))</f>
        <v> </v>
      </c>
      <c r="AA303" s="262"/>
      <c r="AB303" s="259" t="str">
        <f>IF(Z$6=0," ",SUM(AB302,V303))</f>
        <v> </v>
      </c>
      <c r="AC303" s="260"/>
      <c r="AD303" s="260"/>
      <c r="AE303" s="291"/>
      <c r="AF303" s="4"/>
    </row>
    <row r="304" spans="1:32" ht="18.75" customHeight="1">
      <c r="A304" s="180">
        <v>4</v>
      </c>
      <c r="B304" s="183"/>
      <c r="C304" s="269"/>
      <c r="D304" s="216"/>
      <c r="E304" s="274"/>
      <c r="F304" s="276">
        <f>IF(C304=0,"",SUM(C304*E304))</f>
      </c>
      <c r="G304" s="277"/>
      <c r="H304" s="265"/>
      <c r="I304" s="266"/>
      <c r="J304" s="271" t="str">
        <f>IF(H304=0," ",SUM(H304*E304))</f>
        <v> </v>
      </c>
      <c r="K304" s="264"/>
      <c r="L304" s="264"/>
      <c r="M304" s="264"/>
      <c r="N304" s="199"/>
      <c r="O304" s="200"/>
      <c r="P304" s="263">
        <f>SUM(N304*E304)</f>
        <v>0</v>
      </c>
      <c r="Q304" s="264"/>
      <c r="R304" s="264"/>
      <c r="S304" s="264"/>
      <c r="T304" s="199"/>
      <c r="U304" s="200"/>
      <c r="V304" s="263">
        <f>SUM(T304*$E304)</f>
        <v>0</v>
      </c>
      <c r="W304" s="264"/>
      <c r="X304" s="264"/>
      <c r="Y304" s="264"/>
      <c r="Z304" s="199"/>
      <c r="AA304" s="200"/>
      <c r="AB304" s="263">
        <f>SUM(Z304*$E304)</f>
        <v>0</v>
      </c>
      <c r="AC304" s="264"/>
      <c r="AD304" s="264"/>
      <c r="AE304" s="290"/>
      <c r="AF304" s="4"/>
    </row>
    <row r="305" spans="1:32" ht="18.75" customHeight="1">
      <c r="A305" s="181"/>
      <c r="B305" s="183"/>
      <c r="C305" s="269"/>
      <c r="D305" s="216"/>
      <c r="E305" s="274"/>
      <c r="F305" s="278"/>
      <c r="G305" s="272"/>
      <c r="H305" s="267" t="str">
        <f>IF(H294=0," ",SUM(H304))</f>
        <v> </v>
      </c>
      <c r="I305" s="268"/>
      <c r="J305" s="272" t="str">
        <f>IF(H294=0," ",SUM(J304))</f>
        <v> </v>
      </c>
      <c r="K305" s="273"/>
      <c r="L305" s="273"/>
      <c r="M305" s="273"/>
      <c r="N305" s="261" t="str">
        <f>IF(N294=0," ",SUM(N304,H305))</f>
        <v> </v>
      </c>
      <c r="O305" s="262"/>
      <c r="P305" s="259" t="str">
        <f>IF(N294=0," ",SUM(P304,J305))</f>
        <v> </v>
      </c>
      <c r="Q305" s="260"/>
      <c r="R305" s="260"/>
      <c r="S305" s="260"/>
      <c r="T305" s="261" t="str">
        <f>IF(T$6=0," ",SUM(T304,N305))</f>
        <v> </v>
      </c>
      <c r="U305" s="262"/>
      <c r="V305" s="259" t="str">
        <f>IF(T$6=0," ",SUM(V304,P305))</f>
        <v> </v>
      </c>
      <c r="W305" s="260"/>
      <c r="X305" s="260"/>
      <c r="Y305" s="260"/>
      <c r="Z305" s="261" t="str">
        <f>IF(Z$6=0," ",SUM(Z304,T305))</f>
        <v> </v>
      </c>
      <c r="AA305" s="262"/>
      <c r="AB305" s="259" t="str">
        <f>IF(Z$6=0," ",SUM(AB304,V305))</f>
        <v> </v>
      </c>
      <c r="AC305" s="260"/>
      <c r="AD305" s="260"/>
      <c r="AE305" s="291"/>
      <c r="AF305" s="4"/>
    </row>
    <row r="306" spans="1:32" ht="18.75" customHeight="1">
      <c r="A306" s="180">
        <v>5</v>
      </c>
      <c r="B306" s="183"/>
      <c r="C306" s="269"/>
      <c r="D306" s="216"/>
      <c r="E306" s="274"/>
      <c r="F306" s="276">
        <f>IF(C306=0,"",SUM(C306*E306))</f>
      </c>
      <c r="G306" s="277"/>
      <c r="H306" s="265"/>
      <c r="I306" s="266"/>
      <c r="J306" s="271" t="str">
        <f>IF(H306=0," ",SUM(H306*E306))</f>
        <v> </v>
      </c>
      <c r="K306" s="264"/>
      <c r="L306" s="264"/>
      <c r="M306" s="264"/>
      <c r="N306" s="199"/>
      <c r="O306" s="200"/>
      <c r="P306" s="263">
        <f>SUM(N306*E306)</f>
        <v>0</v>
      </c>
      <c r="Q306" s="264"/>
      <c r="R306" s="264"/>
      <c r="S306" s="264"/>
      <c r="T306" s="199"/>
      <c r="U306" s="200"/>
      <c r="V306" s="263">
        <f>SUM(T306*$E306)</f>
        <v>0</v>
      </c>
      <c r="W306" s="264"/>
      <c r="X306" s="264"/>
      <c r="Y306" s="264"/>
      <c r="Z306" s="199"/>
      <c r="AA306" s="200"/>
      <c r="AB306" s="263">
        <f>SUM(Z306*$E306)</f>
        <v>0</v>
      </c>
      <c r="AC306" s="264"/>
      <c r="AD306" s="264"/>
      <c r="AE306" s="290"/>
      <c r="AF306" s="4"/>
    </row>
    <row r="307" spans="1:32" ht="18.75" customHeight="1">
      <c r="A307" s="181"/>
      <c r="B307" s="183"/>
      <c r="C307" s="269"/>
      <c r="D307" s="216"/>
      <c r="E307" s="274"/>
      <c r="F307" s="278"/>
      <c r="G307" s="272"/>
      <c r="H307" s="267" t="str">
        <f>IF(H294=0," ",SUM(H306))</f>
        <v> </v>
      </c>
      <c r="I307" s="268"/>
      <c r="J307" s="272" t="str">
        <f>IF(H294=0," ",SUM(J306))</f>
        <v> </v>
      </c>
      <c r="K307" s="273"/>
      <c r="L307" s="273"/>
      <c r="M307" s="273"/>
      <c r="N307" s="261" t="str">
        <f>IF(N294=0," ",SUM(N306,H307))</f>
        <v> </v>
      </c>
      <c r="O307" s="262"/>
      <c r="P307" s="259" t="str">
        <f>IF(N294=0," ",SUM(P306,J307))</f>
        <v> </v>
      </c>
      <c r="Q307" s="260"/>
      <c r="R307" s="260"/>
      <c r="S307" s="260"/>
      <c r="T307" s="261" t="str">
        <f>IF(T$6=0," ",SUM(T306,N307))</f>
        <v> </v>
      </c>
      <c r="U307" s="262"/>
      <c r="V307" s="259" t="str">
        <f>IF(T$6=0," ",SUM(V306,P307))</f>
        <v> </v>
      </c>
      <c r="W307" s="260"/>
      <c r="X307" s="260"/>
      <c r="Y307" s="260"/>
      <c r="Z307" s="261" t="str">
        <f>IF(Z$6=0," ",SUM(Z306,T307))</f>
        <v> </v>
      </c>
      <c r="AA307" s="262"/>
      <c r="AB307" s="259" t="str">
        <f>IF(Z$6=0," ",SUM(AB306,V307))</f>
        <v> </v>
      </c>
      <c r="AC307" s="260"/>
      <c r="AD307" s="260"/>
      <c r="AE307" s="291"/>
      <c r="AF307" s="4"/>
    </row>
    <row r="308" spans="1:32" ht="18.75" customHeight="1">
      <c r="A308" s="180">
        <v>6</v>
      </c>
      <c r="B308" s="183"/>
      <c r="C308" s="269"/>
      <c r="D308" s="216"/>
      <c r="E308" s="274"/>
      <c r="F308" s="276">
        <f>IF(C308=0,"",SUM(C308*E308))</f>
      </c>
      <c r="G308" s="277"/>
      <c r="H308" s="265"/>
      <c r="I308" s="266"/>
      <c r="J308" s="271" t="str">
        <f>IF(H308=0," ",SUM(H308*E308))</f>
        <v> </v>
      </c>
      <c r="K308" s="264"/>
      <c r="L308" s="264"/>
      <c r="M308" s="264"/>
      <c r="N308" s="199"/>
      <c r="O308" s="200"/>
      <c r="P308" s="263">
        <f>SUM(N308*E308)</f>
        <v>0</v>
      </c>
      <c r="Q308" s="264"/>
      <c r="R308" s="264"/>
      <c r="S308" s="264"/>
      <c r="T308" s="199"/>
      <c r="U308" s="200"/>
      <c r="V308" s="263">
        <f>SUM(T308*$E308)</f>
        <v>0</v>
      </c>
      <c r="W308" s="264"/>
      <c r="X308" s="264"/>
      <c r="Y308" s="264"/>
      <c r="Z308" s="199"/>
      <c r="AA308" s="200"/>
      <c r="AB308" s="263">
        <f>SUM(Z308*$E308)</f>
        <v>0</v>
      </c>
      <c r="AC308" s="264"/>
      <c r="AD308" s="264"/>
      <c r="AE308" s="290"/>
      <c r="AF308" s="4"/>
    </row>
    <row r="309" spans="1:32" ht="18.75" customHeight="1">
      <c r="A309" s="181"/>
      <c r="B309" s="183"/>
      <c r="C309" s="269"/>
      <c r="D309" s="216"/>
      <c r="E309" s="274"/>
      <c r="F309" s="278"/>
      <c r="G309" s="272"/>
      <c r="H309" s="267" t="str">
        <f>IF(H294=0," ",SUM(H308))</f>
        <v> </v>
      </c>
      <c r="I309" s="268"/>
      <c r="J309" s="272" t="str">
        <f>IF(H294=0," ",SUM(J308))</f>
        <v> </v>
      </c>
      <c r="K309" s="273"/>
      <c r="L309" s="273"/>
      <c r="M309" s="273"/>
      <c r="N309" s="261" t="str">
        <f>IF(N294=0," ",SUM(N308,H309))</f>
        <v> </v>
      </c>
      <c r="O309" s="262"/>
      <c r="P309" s="259" t="str">
        <f>IF(N294=0," ",SUM(P308,J309))</f>
        <v> </v>
      </c>
      <c r="Q309" s="260"/>
      <c r="R309" s="260"/>
      <c r="S309" s="260"/>
      <c r="T309" s="261" t="str">
        <f>IF(T$6=0," ",SUM(T308,N309))</f>
        <v> </v>
      </c>
      <c r="U309" s="262"/>
      <c r="V309" s="259" t="str">
        <f>IF(T$6=0," ",SUM(V308,P309))</f>
        <v> </v>
      </c>
      <c r="W309" s="260"/>
      <c r="X309" s="260"/>
      <c r="Y309" s="260"/>
      <c r="Z309" s="261" t="str">
        <f>IF(Z$6=0," ",SUM(Z308,T309))</f>
        <v> </v>
      </c>
      <c r="AA309" s="262"/>
      <c r="AB309" s="259" t="str">
        <f>IF(Z$6=0," ",SUM(AB308,V309))</f>
        <v> </v>
      </c>
      <c r="AC309" s="260"/>
      <c r="AD309" s="260"/>
      <c r="AE309" s="291"/>
      <c r="AF309" s="4"/>
    </row>
    <row r="310" spans="1:32" ht="18.75" customHeight="1">
      <c r="A310" s="180">
        <v>7</v>
      </c>
      <c r="B310" s="183"/>
      <c r="C310" s="269"/>
      <c r="D310" s="216"/>
      <c r="E310" s="274"/>
      <c r="F310" s="276">
        <f>IF(C310=0,"",SUM(C310*E310))</f>
      </c>
      <c r="G310" s="277"/>
      <c r="H310" s="265"/>
      <c r="I310" s="266"/>
      <c r="J310" s="271" t="str">
        <f>IF(H310=0," ",SUM(H310*E310))</f>
        <v> </v>
      </c>
      <c r="K310" s="264"/>
      <c r="L310" s="264"/>
      <c r="M310" s="264"/>
      <c r="N310" s="199"/>
      <c r="O310" s="200"/>
      <c r="P310" s="263">
        <f>SUM(N310*E310)</f>
        <v>0</v>
      </c>
      <c r="Q310" s="264"/>
      <c r="R310" s="264"/>
      <c r="S310" s="264"/>
      <c r="T310" s="199"/>
      <c r="U310" s="200"/>
      <c r="V310" s="263">
        <f>SUM(T310*$E310)</f>
        <v>0</v>
      </c>
      <c r="W310" s="264"/>
      <c r="X310" s="264"/>
      <c r="Y310" s="264"/>
      <c r="Z310" s="199"/>
      <c r="AA310" s="200"/>
      <c r="AB310" s="263">
        <f>SUM(Z310*$E310)</f>
        <v>0</v>
      </c>
      <c r="AC310" s="264"/>
      <c r="AD310" s="264"/>
      <c r="AE310" s="290"/>
      <c r="AF310" s="4"/>
    </row>
    <row r="311" spans="1:32" ht="18.75" customHeight="1">
      <c r="A311" s="181"/>
      <c r="B311" s="183"/>
      <c r="C311" s="269"/>
      <c r="D311" s="216"/>
      <c r="E311" s="274"/>
      <c r="F311" s="278"/>
      <c r="G311" s="272"/>
      <c r="H311" s="267" t="str">
        <f>IF(H294=0," ",SUM(H310))</f>
        <v> </v>
      </c>
      <c r="I311" s="268"/>
      <c r="J311" s="272" t="str">
        <f>IF(H294=0," ",SUM(J310))</f>
        <v> </v>
      </c>
      <c r="K311" s="273"/>
      <c r="L311" s="273"/>
      <c r="M311" s="273"/>
      <c r="N311" s="261" t="str">
        <f>IF(N294=0," ",SUM(N310,H311))</f>
        <v> </v>
      </c>
      <c r="O311" s="262"/>
      <c r="P311" s="259" t="str">
        <f>IF(N294=0," ",SUM(P310,J311))</f>
        <v> </v>
      </c>
      <c r="Q311" s="260"/>
      <c r="R311" s="260"/>
      <c r="S311" s="260"/>
      <c r="T311" s="261" t="str">
        <f>IF(T$6=0," ",SUM(T310,N311))</f>
        <v> </v>
      </c>
      <c r="U311" s="262"/>
      <c r="V311" s="259" t="str">
        <f>IF(T$6=0," ",SUM(V310,P311))</f>
        <v> </v>
      </c>
      <c r="W311" s="260"/>
      <c r="X311" s="260"/>
      <c r="Y311" s="260"/>
      <c r="Z311" s="261" t="str">
        <f>IF(Z$6=0," ",SUM(Z310,T311))</f>
        <v> </v>
      </c>
      <c r="AA311" s="262"/>
      <c r="AB311" s="259" t="str">
        <f>IF(Z$6=0," ",SUM(AB310,V311))</f>
        <v> </v>
      </c>
      <c r="AC311" s="260"/>
      <c r="AD311" s="260"/>
      <c r="AE311" s="291"/>
      <c r="AF311" s="4"/>
    </row>
    <row r="312" spans="1:32" ht="18.75" customHeight="1">
      <c r="A312" s="180">
        <v>8</v>
      </c>
      <c r="B312" s="183"/>
      <c r="C312" s="269"/>
      <c r="D312" s="216"/>
      <c r="E312" s="274"/>
      <c r="F312" s="276">
        <f>IF(C312=0,"",SUM(C312*E312))</f>
      </c>
      <c r="G312" s="277"/>
      <c r="H312" s="265"/>
      <c r="I312" s="266"/>
      <c r="J312" s="271" t="str">
        <f>IF(H312=0," ",SUM(H312*E312))</f>
        <v> </v>
      </c>
      <c r="K312" s="264"/>
      <c r="L312" s="264"/>
      <c r="M312" s="264"/>
      <c r="N312" s="199"/>
      <c r="O312" s="200"/>
      <c r="P312" s="263" t="str">
        <f>IF(N312=0," ",SUM(N312*E312))</f>
        <v> </v>
      </c>
      <c r="Q312" s="264"/>
      <c r="R312" s="264"/>
      <c r="S312" s="264"/>
      <c r="T312" s="199"/>
      <c r="U312" s="200"/>
      <c r="V312" s="263">
        <f>SUM(T312*$E312)</f>
        <v>0</v>
      </c>
      <c r="W312" s="264"/>
      <c r="X312" s="264"/>
      <c r="Y312" s="264"/>
      <c r="Z312" s="199"/>
      <c r="AA312" s="200"/>
      <c r="AB312" s="263">
        <f>SUM(Z312*$E312)</f>
        <v>0</v>
      </c>
      <c r="AC312" s="264"/>
      <c r="AD312" s="264"/>
      <c r="AE312" s="290"/>
      <c r="AF312" s="4"/>
    </row>
    <row r="313" spans="1:32" ht="18.75" customHeight="1">
      <c r="A313" s="181"/>
      <c r="B313" s="183"/>
      <c r="C313" s="269"/>
      <c r="D313" s="216"/>
      <c r="E313" s="274"/>
      <c r="F313" s="278"/>
      <c r="G313" s="272"/>
      <c r="H313" s="267" t="str">
        <f>IF(H294=0," ",SUM(H312))</f>
        <v> </v>
      </c>
      <c r="I313" s="268"/>
      <c r="J313" s="272" t="str">
        <f>IF(H294=0," ",SUM(J312))</f>
        <v> </v>
      </c>
      <c r="K313" s="273"/>
      <c r="L313" s="273"/>
      <c r="M313" s="273"/>
      <c r="N313" s="261" t="str">
        <f>IF(N294=0," ",SUM(N312,H313))</f>
        <v> </v>
      </c>
      <c r="O313" s="262"/>
      <c r="P313" s="259" t="str">
        <f>IF(N294=0," ",SUM(P312,J313))</f>
        <v> </v>
      </c>
      <c r="Q313" s="260"/>
      <c r="R313" s="260"/>
      <c r="S313" s="260"/>
      <c r="T313" s="261" t="str">
        <f>IF(T$6=0," ",SUM(T312,N313))</f>
        <v> </v>
      </c>
      <c r="U313" s="262"/>
      <c r="V313" s="259" t="str">
        <f>IF(T$6=0," ",SUM(V312,P313))</f>
        <v> </v>
      </c>
      <c r="W313" s="260"/>
      <c r="X313" s="260"/>
      <c r="Y313" s="260"/>
      <c r="Z313" s="261" t="str">
        <f>IF(Z$6=0," ",SUM(Z312,T313))</f>
        <v> </v>
      </c>
      <c r="AA313" s="262"/>
      <c r="AB313" s="259" t="str">
        <f>IF(Z$6=0," ",SUM(AB312,V313))</f>
        <v> </v>
      </c>
      <c r="AC313" s="260"/>
      <c r="AD313" s="260"/>
      <c r="AE313" s="291"/>
      <c r="AF313" s="4"/>
    </row>
    <row r="314" spans="1:32" ht="18.75" customHeight="1">
      <c r="A314" s="180">
        <v>9</v>
      </c>
      <c r="B314" s="183"/>
      <c r="C314" s="269"/>
      <c r="D314" s="216"/>
      <c r="E314" s="274"/>
      <c r="F314" s="276">
        <f>IF(C314=0,"",SUM(C314*E314))</f>
      </c>
      <c r="G314" s="277"/>
      <c r="H314" s="265"/>
      <c r="I314" s="266"/>
      <c r="J314" s="271" t="str">
        <f>IF(H314=0," ",SUM(H314*E314))</f>
        <v> </v>
      </c>
      <c r="K314" s="264"/>
      <c r="L314" s="264"/>
      <c r="M314" s="264"/>
      <c r="N314" s="199"/>
      <c r="O314" s="200"/>
      <c r="P314" s="263" t="str">
        <f>IF(N314=0," ",SUM(N314*E314))</f>
        <v> </v>
      </c>
      <c r="Q314" s="264"/>
      <c r="R314" s="264"/>
      <c r="S314" s="264"/>
      <c r="T314" s="199"/>
      <c r="U314" s="200"/>
      <c r="V314" s="263">
        <f>SUM(T314*$E314)</f>
        <v>0</v>
      </c>
      <c r="W314" s="264"/>
      <c r="X314" s="264"/>
      <c r="Y314" s="264"/>
      <c r="Z314" s="199"/>
      <c r="AA314" s="200"/>
      <c r="AB314" s="263">
        <f>SUM(Z314*$E314)</f>
        <v>0</v>
      </c>
      <c r="AC314" s="264"/>
      <c r="AD314" s="264"/>
      <c r="AE314" s="290"/>
      <c r="AF314" s="4"/>
    </row>
    <row r="315" spans="1:32" ht="18.75" customHeight="1">
      <c r="A315" s="181"/>
      <c r="B315" s="183"/>
      <c r="C315" s="269"/>
      <c r="D315" s="216"/>
      <c r="E315" s="274"/>
      <c r="F315" s="278"/>
      <c r="G315" s="272"/>
      <c r="H315" s="267" t="str">
        <f>IF(H294=0," ",SUM(H314))</f>
        <v> </v>
      </c>
      <c r="I315" s="268"/>
      <c r="J315" s="272" t="str">
        <f>IF(H294=0," ",SUM(J314))</f>
        <v> </v>
      </c>
      <c r="K315" s="273"/>
      <c r="L315" s="273"/>
      <c r="M315" s="273"/>
      <c r="N315" s="261" t="str">
        <f>IF(N294=0," ",SUM(N314,H315))</f>
        <v> </v>
      </c>
      <c r="O315" s="262"/>
      <c r="P315" s="259" t="str">
        <f>IF(N294=0," ",SUM(P314,J315))</f>
        <v> </v>
      </c>
      <c r="Q315" s="260"/>
      <c r="R315" s="260"/>
      <c r="S315" s="260"/>
      <c r="T315" s="261" t="str">
        <f>IF(T$6=0," ",SUM(T314,N315))</f>
        <v> </v>
      </c>
      <c r="U315" s="262"/>
      <c r="V315" s="259" t="str">
        <f>IF(T$6=0," ",SUM(V314,P315))</f>
        <v> </v>
      </c>
      <c r="W315" s="260"/>
      <c r="X315" s="260"/>
      <c r="Y315" s="260"/>
      <c r="Z315" s="261" t="str">
        <f>IF(Z$6=0," ",SUM(Z314,T315))</f>
        <v> </v>
      </c>
      <c r="AA315" s="262"/>
      <c r="AB315" s="259" t="str">
        <f>IF(Z$6=0," ",SUM(AB314,V315))</f>
        <v> </v>
      </c>
      <c r="AC315" s="260"/>
      <c r="AD315" s="260"/>
      <c r="AE315" s="291"/>
      <c r="AF315" s="4"/>
    </row>
    <row r="316" spans="1:32" ht="18.75" customHeight="1">
      <c r="A316" s="181">
        <v>10</v>
      </c>
      <c r="B316" s="183"/>
      <c r="C316" s="269"/>
      <c r="D316" s="216"/>
      <c r="E316" s="274"/>
      <c r="F316" s="276">
        <f>IF(C316=0,"",SUM(C316*E316))</f>
      </c>
      <c r="G316" s="277"/>
      <c r="H316" s="265"/>
      <c r="I316" s="266"/>
      <c r="J316" s="271" t="str">
        <f>IF(H316=0," ",SUM(H316*E316))</f>
        <v> </v>
      </c>
      <c r="K316" s="264"/>
      <c r="L316" s="264"/>
      <c r="M316" s="264"/>
      <c r="N316" s="199"/>
      <c r="O316" s="200"/>
      <c r="P316" s="263" t="str">
        <f>IF(N316=0," ",SUM(N316*E316))</f>
        <v> </v>
      </c>
      <c r="Q316" s="264"/>
      <c r="R316" s="264"/>
      <c r="S316" s="264"/>
      <c r="T316" s="199"/>
      <c r="U316" s="200"/>
      <c r="V316" s="263">
        <f>SUM(T316*$E316)</f>
        <v>0</v>
      </c>
      <c r="W316" s="264"/>
      <c r="X316" s="264"/>
      <c r="Y316" s="264"/>
      <c r="Z316" s="199"/>
      <c r="AA316" s="200"/>
      <c r="AB316" s="263">
        <f>SUM(Z316*$E316)</f>
        <v>0</v>
      </c>
      <c r="AC316" s="264"/>
      <c r="AD316" s="264"/>
      <c r="AE316" s="290"/>
      <c r="AF316" s="4"/>
    </row>
    <row r="317" spans="1:32" ht="18.75" customHeight="1">
      <c r="A317" s="217"/>
      <c r="B317" s="218"/>
      <c r="C317" s="269"/>
      <c r="D317" s="216"/>
      <c r="E317" s="219"/>
      <c r="F317" s="278"/>
      <c r="G317" s="272"/>
      <c r="H317" s="267" t="str">
        <f>IF(H294=0," ",SUM(H316))</f>
        <v> </v>
      </c>
      <c r="I317" s="268"/>
      <c r="J317" s="272" t="str">
        <f>IF(H294=0," ",SUM(J316))</f>
        <v> </v>
      </c>
      <c r="K317" s="273"/>
      <c r="L317" s="273"/>
      <c r="M317" s="273"/>
      <c r="N317" s="261" t="str">
        <f>IF(N294=0," ",SUM(N316,H317))</f>
        <v> </v>
      </c>
      <c r="O317" s="262"/>
      <c r="P317" s="259" t="str">
        <f>IF(N294=0," ",SUM(P316,J317))</f>
        <v> </v>
      </c>
      <c r="Q317" s="260"/>
      <c r="R317" s="260"/>
      <c r="S317" s="260"/>
      <c r="T317" s="261" t="str">
        <f>IF(T$6=0," ",SUM(T316,N317))</f>
        <v> </v>
      </c>
      <c r="U317" s="262"/>
      <c r="V317" s="259" t="str">
        <f>IF(T$6=0," ",SUM(V316,P317))</f>
        <v> </v>
      </c>
      <c r="W317" s="260"/>
      <c r="X317" s="260"/>
      <c r="Y317" s="260"/>
      <c r="Z317" s="261" t="str">
        <f>IF(Z$6=0," ",SUM(Z316,T317))</f>
        <v> </v>
      </c>
      <c r="AA317" s="262"/>
      <c r="AB317" s="259" t="str">
        <f>IF(Z$6=0," ",SUM(AB316,V317))</f>
        <v> </v>
      </c>
      <c r="AC317" s="260"/>
      <c r="AD317" s="260"/>
      <c r="AE317" s="291"/>
      <c r="AF317" s="4"/>
    </row>
    <row r="318" spans="1:32" ht="18.75" customHeight="1">
      <c r="A318" s="217"/>
      <c r="B318" s="222" t="s">
        <v>84</v>
      </c>
      <c r="C318" s="185"/>
      <c r="D318" s="185"/>
      <c r="E318" s="282"/>
      <c r="F318" s="276">
        <f>SUM(F298:G317)</f>
        <v>0</v>
      </c>
      <c r="G318" s="277"/>
      <c r="H318" s="293" t="s">
        <v>5</v>
      </c>
      <c r="I318" s="294"/>
      <c r="J318" s="307">
        <f>SUM(J316,J314,J312,J310,J308,J306,J304,J302,J300,J298)</f>
        <v>0</v>
      </c>
      <c r="K318" s="308"/>
      <c r="L318" s="308"/>
      <c r="M318" s="308"/>
      <c r="N318" s="293" t="s">
        <v>5</v>
      </c>
      <c r="O318" s="297"/>
      <c r="P318" s="309">
        <f>SUM(P316,P314,P312,P310,P308,P306,P304,P302,P300,P298)</f>
        <v>0</v>
      </c>
      <c r="Q318" s="308"/>
      <c r="R318" s="308"/>
      <c r="S318" s="308"/>
      <c r="T318" s="293" t="s">
        <v>5</v>
      </c>
      <c r="U318" s="297"/>
      <c r="V318" s="309">
        <f>SUM(V316,V314,V312,V310,V308,V306,V304,V302,V300,V298)</f>
        <v>0</v>
      </c>
      <c r="W318" s="308"/>
      <c r="X318" s="308"/>
      <c r="Y318" s="308"/>
      <c r="Z318" s="293" t="s">
        <v>5</v>
      </c>
      <c r="AA318" s="297"/>
      <c r="AB318" s="309">
        <f>SUM(AB316,AB314,AB312,AB310,AB308,AB306,AB304,AB302,AB300,AB298)</f>
        <v>0</v>
      </c>
      <c r="AC318" s="308"/>
      <c r="AD318" s="308"/>
      <c r="AE318" s="310"/>
      <c r="AF318" s="4"/>
    </row>
    <row r="319" spans="1:32" ht="18.75" customHeight="1" thickBot="1">
      <c r="A319" s="221"/>
      <c r="B319" s="223"/>
      <c r="C319" s="226"/>
      <c r="D319" s="226"/>
      <c r="E319" s="283"/>
      <c r="F319" s="279"/>
      <c r="G319" s="280"/>
      <c r="H319" s="295" t="s">
        <v>44</v>
      </c>
      <c r="I319" s="296"/>
      <c r="J319" s="311" t="str">
        <f>IF(H$6=0," ",SUM(J318))</f>
        <v> </v>
      </c>
      <c r="K319" s="312"/>
      <c r="L319" s="312"/>
      <c r="M319" s="312"/>
      <c r="N319" s="295" t="s">
        <v>44</v>
      </c>
      <c r="O319" s="298"/>
      <c r="P319" s="311" t="str">
        <f>IF(N$6=0," ",SUM(P318,J319))</f>
        <v> </v>
      </c>
      <c r="Q319" s="312"/>
      <c r="R319" s="312"/>
      <c r="S319" s="312"/>
      <c r="T319" s="295" t="s">
        <v>44</v>
      </c>
      <c r="U319" s="298"/>
      <c r="V319" s="311" t="str">
        <f>IF(T$6=0," ",SUM(V318,P319))</f>
        <v> </v>
      </c>
      <c r="W319" s="312"/>
      <c r="X319" s="312"/>
      <c r="Y319" s="312"/>
      <c r="Z319" s="295" t="s">
        <v>44</v>
      </c>
      <c r="AA319" s="298"/>
      <c r="AB319" s="311" t="str">
        <f>IF(Z$6=0," ",SUM(AB318,V319))</f>
        <v> </v>
      </c>
      <c r="AC319" s="312"/>
      <c r="AD319" s="312"/>
      <c r="AE319" s="313"/>
      <c r="AF319" s="4"/>
    </row>
    <row r="320" spans="1:32" ht="26.25" customHeight="1" thickBot="1">
      <c r="A320" s="7"/>
      <c r="B320" s="17"/>
      <c r="C320" s="64"/>
      <c r="D320" s="14"/>
      <c r="E320" s="64"/>
      <c r="F320" s="64"/>
      <c r="G320" s="64"/>
      <c r="H320" s="304" t="s">
        <v>6</v>
      </c>
      <c r="I320" s="305"/>
      <c r="J320" s="299"/>
      <c r="K320" s="300"/>
      <c r="L320" s="300"/>
      <c r="M320" s="300"/>
      <c r="N320" s="226" t="s">
        <v>6</v>
      </c>
      <c r="O320" s="306"/>
      <c r="P320" s="299"/>
      <c r="Q320" s="300"/>
      <c r="R320" s="300"/>
      <c r="S320" s="300"/>
      <c r="T320" s="226" t="s">
        <v>6</v>
      </c>
      <c r="U320" s="306"/>
      <c r="V320" s="299"/>
      <c r="W320" s="300"/>
      <c r="X320" s="300"/>
      <c r="Y320" s="300"/>
      <c r="Z320" s="226" t="s">
        <v>6</v>
      </c>
      <c r="AA320" s="305"/>
      <c r="AB320" s="299"/>
      <c r="AC320" s="300"/>
      <c r="AD320" s="300"/>
      <c r="AE320" s="303"/>
      <c r="AF320" s="4"/>
    </row>
    <row r="321" spans="20:31" ht="19.5" customHeight="1">
      <c r="T321" s="131" t="s">
        <v>111</v>
      </c>
      <c r="U321" s="131"/>
      <c r="V321" s="131"/>
      <c r="W321" s="131"/>
      <c r="X321" s="281">
        <f>'鑑部'!AI329</f>
        <v>0</v>
      </c>
      <c r="Y321" s="281"/>
      <c r="Z321" s="281"/>
      <c r="AA321" s="281"/>
      <c r="AB321" s="281"/>
      <c r="AC321" s="281"/>
      <c r="AD321" s="281"/>
      <c r="AE321" s="281"/>
    </row>
    <row r="322" ht="4.5" customHeight="1" thickBot="1"/>
    <row r="323" spans="1:32" ht="18" customHeight="1">
      <c r="A323" s="284">
        <f>'鑑部'!$L$13</f>
        <v>0</v>
      </c>
      <c r="B323" s="285"/>
      <c r="C323" s="285"/>
      <c r="D323" s="285"/>
      <c r="E323" s="286"/>
      <c r="F323" s="18"/>
      <c r="G323" s="143" t="s">
        <v>33</v>
      </c>
      <c r="H323" s="133" t="s">
        <v>7</v>
      </c>
      <c r="I323" s="134"/>
      <c r="J323" s="135"/>
      <c r="K323" s="133" t="s">
        <v>38</v>
      </c>
      <c r="L323" s="134"/>
      <c r="M323" s="135"/>
      <c r="N323" s="133" t="s">
        <v>7</v>
      </c>
      <c r="O323" s="134"/>
      <c r="P323" s="135"/>
      <c r="Q323" s="133" t="s">
        <v>38</v>
      </c>
      <c r="R323" s="134"/>
      <c r="S323" s="135"/>
      <c r="T323" s="133" t="s">
        <v>7</v>
      </c>
      <c r="U323" s="134"/>
      <c r="V323" s="135"/>
      <c r="W323" s="133" t="s">
        <v>38</v>
      </c>
      <c r="X323" s="134"/>
      <c r="Y323" s="135"/>
      <c r="Z323" s="133" t="s">
        <v>7</v>
      </c>
      <c r="AA323" s="134"/>
      <c r="AB323" s="135"/>
      <c r="AC323" s="133" t="s">
        <v>38</v>
      </c>
      <c r="AD323" s="134"/>
      <c r="AE323" s="136"/>
      <c r="AF323" s="4"/>
    </row>
    <row r="324" spans="1:32" ht="18" customHeight="1">
      <c r="A324" s="287"/>
      <c r="B324" s="288"/>
      <c r="C324" s="288"/>
      <c r="D324" s="288"/>
      <c r="E324" s="289"/>
      <c r="F324" s="11"/>
      <c r="G324" s="144"/>
      <c r="H324" s="146"/>
      <c r="I324" s="147"/>
      <c r="J324" s="148"/>
      <c r="K324" s="146"/>
      <c r="L324" s="147"/>
      <c r="M324" s="148"/>
      <c r="N324" s="146"/>
      <c r="O324" s="147"/>
      <c r="P324" s="148"/>
      <c r="Q324" s="146"/>
      <c r="R324" s="147"/>
      <c r="S324" s="148"/>
      <c r="T324" s="146"/>
      <c r="U324" s="147"/>
      <c r="V324" s="148"/>
      <c r="W324" s="146"/>
      <c r="X324" s="147"/>
      <c r="Y324" s="148"/>
      <c r="Z324" s="146"/>
      <c r="AA324" s="147"/>
      <c r="AB324" s="148"/>
      <c r="AC324" s="146"/>
      <c r="AD324" s="147"/>
      <c r="AE324" s="152"/>
      <c r="AF324" s="4"/>
    </row>
    <row r="325" spans="1:32" ht="18" customHeight="1">
      <c r="A325" s="20"/>
      <c r="B325" s="9"/>
      <c r="C325" s="9"/>
      <c r="D325" s="9"/>
      <c r="E325" s="9"/>
      <c r="F325" s="8"/>
      <c r="G325" s="145"/>
      <c r="H325" s="149"/>
      <c r="I325" s="150"/>
      <c r="J325" s="151"/>
      <c r="K325" s="149"/>
      <c r="L325" s="150"/>
      <c r="M325" s="151"/>
      <c r="N325" s="149"/>
      <c r="O325" s="150"/>
      <c r="P325" s="151"/>
      <c r="Q325" s="149"/>
      <c r="R325" s="150"/>
      <c r="S325" s="151"/>
      <c r="T325" s="149"/>
      <c r="U325" s="150"/>
      <c r="V325" s="151"/>
      <c r="W325" s="149"/>
      <c r="X325" s="150"/>
      <c r="Y325" s="151"/>
      <c r="Z325" s="149"/>
      <c r="AA325" s="150"/>
      <c r="AB325" s="151"/>
      <c r="AC325" s="149"/>
      <c r="AD325" s="150"/>
      <c r="AE325" s="153"/>
      <c r="AF325" s="4"/>
    </row>
    <row r="326" spans="1:32" ht="18.75" customHeight="1">
      <c r="A326" s="154" t="s">
        <v>34</v>
      </c>
      <c r="B326" s="155"/>
      <c r="C326" s="155"/>
      <c r="D326" s="155"/>
      <c r="E326" s="155"/>
      <c r="F326" s="156"/>
      <c r="G326" s="157"/>
      <c r="H326" s="314">
        <f>H294</f>
        <v>0</v>
      </c>
      <c r="I326" s="130"/>
      <c r="J326" s="130"/>
      <c r="K326" s="13" t="s">
        <v>36</v>
      </c>
      <c r="L326" s="16" t="str">
        <f>L294</f>
        <v>1</v>
      </c>
      <c r="M326" s="12" t="s">
        <v>37</v>
      </c>
      <c r="N326" s="314">
        <f>N294</f>
        <v>0</v>
      </c>
      <c r="O326" s="130"/>
      <c r="P326" s="130"/>
      <c r="Q326" s="13" t="s">
        <v>36</v>
      </c>
      <c r="R326" s="16">
        <f>R294</f>
        <v>0</v>
      </c>
      <c r="S326" s="12" t="s">
        <v>37</v>
      </c>
      <c r="T326" s="314">
        <f>T294</f>
        <v>0</v>
      </c>
      <c r="U326" s="130"/>
      <c r="V326" s="130"/>
      <c r="W326" s="13" t="s">
        <v>36</v>
      </c>
      <c r="X326" s="16">
        <f>X294</f>
        <v>0</v>
      </c>
      <c r="Y326" s="12" t="s">
        <v>37</v>
      </c>
      <c r="Z326" s="314">
        <f>Z294</f>
        <v>0</v>
      </c>
      <c r="AA326" s="130"/>
      <c r="AB326" s="130"/>
      <c r="AC326" s="13" t="s">
        <v>36</v>
      </c>
      <c r="AD326" s="16">
        <f>AD294</f>
        <v>0</v>
      </c>
      <c r="AE326" s="19" t="s">
        <v>37</v>
      </c>
      <c r="AF326" s="4"/>
    </row>
    <row r="327" spans="1:32" ht="18.75" customHeight="1">
      <c r="A327" s="158"/>
      <c r="B327" s="159"/>
      <c r="C327" s="159"/>
      <c r="D327" s="159"/>
      <c r="E327" s="159"/>
      <c r="F327" s="159"/>
      <c r="G327" s="160"/>
      <c r="H327" s="161" t="s">
        <v>43</v>
      </c>
      <c r="I327" s="162"/>
      <c r="J327" s="163" t="s">
        <v>42</v>
      </c>
      <c r="K327" s="164"/>
      <c r="L327" s="164"/>
      <c r="M327" s="165"/>
      <c r="N327" s="166" t="s">
        <v>0</v>
      </c>
      <c r="O327" s="162"/>
      <c r="P327" s="163" t="s">
        <v>42</v>
      </c>
      <c r="Q327" s="164"/>
      <c r="R327" s="164"/>
      <c r="S327" s="165"/>
      <c r="T327" s="166" t="s">
        <v>0</v>
      </c>
      <c r="U327" s="162"/>
      <c r="V327" s="163" t="s">
        <v>42</v>
      </c>
      <c r="W327" s="164"/>
      <c r="X327" s="164"/>
      <c r="Y327" s="165"/>
      <c r="Z327" s="166" t="s">
        <v>0</v>
      </c>
      <c r="AA327" s="162"/>
      <c r="AB327" s="163" t="s">
        <v>42</v>
      </c>
      <c r="AC327" s="164"/>
      <c r="AD327" s="164"/>
      <c r="AE327" s="167"/>
      <c r="AF327" s="4"/>
    </row>
    <row r="328" spans="1:32" ht="18.75" customHeight="1">
      <c r="A328" s="154" t="s">
        <v>4</v>
      </c>
      <c r="B328" s="157"/>
      <c r="C328" s="168" t="s">
        <v>0</v>
      </c>
      <c r="D328" s="170" t="s">
        <v>1</v>
      </c>
      <c r="E328" s="168" t="s">
        <v>2</v>
      </c>
      <c r="F328" s="172" t="s">
        <v>3</v>
      </c>
      <c r="G328" s="173"/>
      <c r="H328" s="161" t="s">
        <v>39</v>
      </c>
      <c r="I328" s="164"/>
      <c r="J328" s="164"/>
      <c r="K328" s="164"/>
      <c r="L328" s="164"/>
      <c r="M328" s="165"/>
      <c r="N328" s="161" t="s">
        <v>39</v>
      </c>
      <c r="O328" s="164"/>
      <c r="P328" s="164"/>
      <c r="Q328" s="164"/>
      <c r="R328" s="164"/>
      <c r="S328" s="165"/>
      <c r="T328" s="161" t="s">
        <v>39</v>
      </c>
      <c r="U328" s="164"/>
      <c r="V328" s="164"/>
      <c r="W328" s="164"/>
      <c r="X328" s="164"/>
      <c r="Y328" s="165"/>
      <c r="Z328" s="161" t="s">
        <v>39</v>
      </c>
      <c r="AA328" s="164"/>
      <c r="AB328" s="164"/>
      <c r="AC328" s="164"/>
      <c r="AD328" s="164"/>
      <c r="AE328" s="167"/>
      <c r="AF328" s="4"/>
    </row>
    <row r="329" spans="1:32" ht="18.75" customHeight="1">
      <c r="A329" s="158"/>
      <c r="B329" s="160"/>
      <c r="C329" s="169"/>
      <c r="D329" s="171"/>
      <c r="E329" s="169"/>
      <c r="F329" s="174"/>
      <c r="G329" s="175"/>
      <c r="H329" s="176" t="s">
        <v>40</v>
      </c>
      <c r="I329" s="177"/>
      <c r="J329" s="177"/>
      <c r="K329" s="177"/>
      <c r="L329" s="177"/>
      <c r="M329" s="178"/>
      <c r="N329" s="176" t="s">
        <v>40</v>
      </c>
      <c r="O329" s="177"/>
      <c r="P329" s="177"/>
      <c r="Q329" s="177"/>
      <c r="R329" s="177"/>
      <c r="S329" s="178"/>
      <c r="T329" s="176" t="s">
        <v>40</v>
      </c>
      <c r="U329" s="177"/>
      <c r="V329" s="177"/>
      <c r="W329" s="177"/>
      <c r="X329" s="177"/>
      <c r="Y329" s="178"/>
      <c r="Z329" s="176" t="s">
        <v>40</v>
      </c>
      <c r="AA329" s="177"/>
      <c r="AB329" s="177"/>
      <c r="AC329" s="177"/>
      <c r="AD329" s="177"/>
      <c r="AE329" s="179"/>
      <c r="AF329" s="4"/>
    </row>
    <row r="330" spans="1:32" ht="18.75" customHeight="1">
      <c r="A330" s="180">
        <v>1</v>
      </c>
      <c r="B330" s="182"/>
      <c r="C330" s="269"/>
      <c r="D330" s="185"/>
      <c r="E330" s="274"/>
      <c r="F330" s="276">
        <f>IF(C330=0,"",SUM(C330*E330))</f>
      </c>
      <c r="G330" s="277"/>
      <c r="H330" s="265"/>
      <c r="I330" s="266"/>
      <c r="J330" s="271">
        <f>SUM(H330*E330)</f>
        <v>0</v>
      </c>
      <c r="K330" s="264"/>
      <c r="L330" s="264"/>
      <c r="M330" s="264"/>
      <c r="N330" s="199"/>
      <c r="O330" s="200"/>
      <c r="P330" s="263">
        <f>SUM(N330*E330)</f>
        <v>0</v>
      </c>
      <c r="Q330" s="264"/>
      <c r="R330" s="264"/>
      <c r="S330" s="264"/>
      <c r="T330" s="199"/>
      <c r="U330" s="200"/>
      <c r="V330" s="263">
        <f>SUM(T330*$E330)</f>
        <v>0</v>
      </c>
      <c r="W330" s="264"/>
      <c r="X330" s="264"/>
      <c r="Y330" s="264"/>
      <c r="Z330" s="199"/>
      <c r="AA330" s="200"/>
      <c r="AB330" s="263">
        <f>SUM(Z330*$E330)</f>
        <v>0</v>
      </c>
      <c r="AC330" s="264"/>
      <c r="AD330" s="264"/>
      <c r="AE330" s="290"/>
      <c r="AF330" s="4"/>
    </row>
    <row r="331" spans="1:32" ht="18.75" customHeight="1">
      <c r="A331" s="181"/>
      <c r="B331" s="183"/>
      <c r="C331" s="269"/>
      <c r="D331" s="185"/>
      <c r="E331" s="274"/>
      <c r="F331" s="278"/>
      <c r="G331" s="272"/>
      <c r="H331" s="267" t="str">
        <f>IF(H326=0," ",SUM(H330))</f>
        <v> </v>
      </c>
      <c r="I331" s="268"/>
      <c r="J331" s="272" t="str">
        <f>IF(H326=0," ",SUM(J330))</f>
        <v> </v>
      </c>
      <c r="K331" s="273"/>
      <c r="L331" s="273"/>
      <c r="M331" s="273"/>
      <c r="N331" s="261" t="str">
        <f>IF($N326=0," ",SUM(N330,H331))</f>
        <v> </v>
      </c>
      <c r="O331" s="262"/>
      <c r="P331" s="259" t="str">
        <f>IF($N326=0," ",SUM(P330,J331))</f>
        <v> </v>
      </c>
      <c r="Q331" s="260"/>
      <c r="R331" s="260"/>
      <c r="S331" s="260"/>
      <c r="T331" s="261" t="str">
        <f>IF(T$6=0," ",SUM(T330,N331))</f>
        <v> </v>
      </c>
      <c r="U331" s="262"/>
      <c r="V331" s="259" t="str">
        <f>IF(T$6=0," ",SUM(V330,P331))</f>
        <v> </v>
      </c>
      <c r="W331" s="260"/>
      <c r="X331" s="260"/>
      <c r="Y331" s="260"/>
      <c r="Z331" s="261" t="str">
        <f>IF(Z$6=0," ",SUM(Z330,T331))</f>
        <v> </v>
      </c>
      <c r="AA331" s="262"/>
      <c r="AB331" s="259" t="str">
        <f>IF(Z$6=0," ",SUM(AB330,V331))</f>
        <v> </v>
      </c>
      <c r="AC331" s="260"/>
      <c r="AD331" s="260"/>
      <c r="AE331" s="291"/>
      <c r="AF331" s="4"/>
    </row>
    <row r="332" spans="1:32" ht="18.75" customHeight="1">
      <c r="A332" s="180">
        <v>2</v>
      </c>
      <c r="B332" s="183"/>
      <c r="C332" s="269"/>
      <c r="D332" s="185"/>
      <c r="E332" s="274"/>
      <c r="F332" s="276">
        <f>IF(C332=0,"",SUM(C332*E332))</f>
      </c>
      <c r="G332" s="277"/>
      <c r="H332" s="265"/>
      <c r="I332" s="266"/>
      <c r="J332" s="271" t="str">
        <f>IF(H332=0," ",SUM(H332*E332))</f>
        <v> </v>
      </c>
      <c r="K332" s="264"/>
      <c r="L332" s="264"/>
      <c r="M332" s="264"/>
      <c r="N332" s="199"/>
      <c r="O332" s="200"/>
      <c r="P332" s="263">
        <f>SUM(N332*E332)</f>
        <v>0</v>
      </c>
      <c r="Q332" s="264"/>
      <c r="R332" s="264"/>
      <c r="S332" s="264"/>
      <c r="T332" s="199"/>
      <c r="U332" s="200"/>
      <c r="V332" s="263">
        <f>SUM(T332*$E332)</f>
        <v>0</v>
      </c>
      <c r="W332" s="264"/>
      <c r="X332" s="264"/>
      <c r="Y332" s="264"/>
      <c r="Z332" s="199"/>
      <c r="AA332" s="200"/>
      <c r="AB332" s="263">
        <f>SUM(Z332*$E332)</f>
        <v>0</v>
      </c>
      <c r="AC332" s="264"/>
      <c r="AD332" s="264"/>
      <c r="AE332" s="290"/>
      <c r="AF332" s="4"/>
    </row>
    <row r="333" spans="1:32" ht="18.75" customHeight="1">
      <c r="A333" s="181"/>
      <c r="B333" s="183"/>
      <c r="C333" s="269"/>
      <c r="D333" s="185"/>
      <c r="E333" s="274"/>
      <c r="F333" s="278"/>
      <c r="G333" s="272"/>
      <c r="H333" s="267" t="str">
        <f>IF(H326=0," ",SUM(H332))</f>
        <v> </v>
      </c>
      <c r="I333" s="268"/>
      <c r="J333" s="272" t="str">
        <f>IF(H326=0," ",SUM(J332))</f>
        <v> </v>
      </c>
      <c r="K333" s="273"/>
      <c r="L333" s="273"/>
      <c r="M333" s="273"/>
      <c r="N333" s="261" t="str">
        <f>IF($N326=0," ",SUM(N332,H333))</f>
        <v> </v>
      </c>
      <c r="O333" s="262"/>
      <c r="P333" s="259" t="str">
        <f>IF($N326=0," ",SUM(P332,J333))</f>
        <v> </v>
      </c>
      <c r="Q333" s="260"/>
      <c r="R333" s="260"/>
      <c r="S333" s="260"/>
      <c r="T333" s="261" t="str">
        <f>IF(T$6=0," ",SUM(T332,N333))</f>
        <v> </v>
      </c>
      <c r="U333" s="262"/>
      <c r="V333" s="259" t="str">
        <f>IF(T$6=0," ",SUM(V332,P333))</f>
        <v> </v>
      </c>
      <c r="W333" s="260"/>
      <c r="X333" s="260"/>
      <c r="Y333" s="260"/>
      <c r="Z333" s="261" t="str">
        <f>IF(Z$6=0," ",SUM(Z332,T333))</f>
        <v> </v>
      </c>
      <c r="AA333" s="262"/>
      <c r="AB333" s="259" t="str">
        <f>IF(Z$6=0," ",SUM(AB332,V333))</f>
        <v> </v>
      </c>
      <c r="AC333" s="260"/>
      <c r="AD333" s="260"/>
      <c r="AE333" s="291"/>
      <c r="AF333" s="4"/>
    </row>
    <row r="334" spans="1:32" ht="18.75" customHeight="1">
      <c r="A334" s="180">
        <v>3</v>
      </c>
      <c r="B334" s="183"/>
      <c r="C334" s="269"/>
      <c r="D334" s="216"/>
      <c r="E334" s="274"/>
      <c r="F334" s="276">
        <f>IF(C334=0,"",SUM(C334*E334))</f>
      </c>
      <c r="G334" s="277"/>
      <c r="H334" s="265"/>
      <c r="I334" s="266"/>
      <c r="J334" s="271" t="str">
        <f>IF(H334=0," ",SUM(H334*E334))</f>
        <v> </v>
      </c>
      <c r="K334" s="264"/>
      <c r="L334" s="264"/>
      <c r="M334" s="264"/>
      <c r="N334" s="199"/>
      <c r="O334" s="200"/>
      <c r="P334" s="263">
        <f>SUM(N334*E334)</f>
        <v>0</v>
      </c>
      <c r="Q334" s="264"/>
      <c r="R334" s="264"/>
      <c r="S334" s="264"/>
      <c r="T334" s="199"/>
      <c r="U334" s="200"/>
      <c r="V334" s="263">
        <f>SUM(T334*$E334)</f>
        <v>0</v>
      </c>
      <c r="W334" s="264"/>
      <c r="X334" s="264"/>
      <c r="Y334" s="264"/>
      <c r="Z334" s="199"/>
      <c r="AA334" s="200"/>
      <c r="AB334" s="263">
        <f>SUM(Z334*$E334)</f>
        <v>0</v>
      </c>
      <c r="AC334" s="264"/>
      <c r="AD334" s="264"/>
      <c r="AE334" s="290"/>
      <c r="AF334" s="4"/>
    </row>
    <row r="335" spans="1:32" ht="18.75" customHeight="1">
      <c r="A335" s="181"/>
      <c r="B335" s="183"/>
      <c r="C335" s="269"/>
      <c r="D335" s="216"/>
      <c r="E335" s="274"/>
      <c r="F335" s="278"/>
      <c r="G335" s="272"/>
      <c r="H335" s="267" t="str">
        <f>IF(H326=0," ",SUM(H334))</f>
        <v> </v>
      </c>
      <c r="I335" s="268"/>
      <c r="J335" s="272" t="str">
        <f>IF(H326=0," ",SUM(J334))</f>
        <v> </v>
      </c>
      <c r="K335" s="273"/>
      <c r="L335" s="273"/>
      <c r="M335" s="273"/>
      <c r="N335" s="261" t="str">
        <f>IF(N326=0," ",SUM(N334,H335))</f>
        <v> </v>
      </c>
      <c r="O335" s="262"/>
      <c r="P335" s="259" t="str">
        <f>IF(N326=0," ",SUM(P334,J335))</f>
        <v> </v>
      </c>
      <c r="Q335" s="260"/>
      <c r="R335" s="260"/>
      <c r="S335" s="260"/>
      <c r="T335" s="261" t="str">
        <f>IF(T$6=0," ",SUM(T334,N335))</f>
        <v> </v>
      </c>
      <c r="U335" s="262"/>
      <c r="V335" s="259" t="str">
        <f>IF(T$6=0," ",SUM(V334,P335))</f>
        <v> </v>
      </c>
      <c r="W335" s="260"/>
      <c r="X335" s="260"/>
      <c r="Y335" s="260"/>
      <c r="Z335" s="261" t="str">
        <f>IF(Z$6=0," ",SUM(Z334,T335))</f>
        <v> </v>
      </c>
      <c r="AA335" s="262"/>
      <c r="AB335" s="259" t="str">
        <f>IF(Z$6=0," ",SUM(AB334,V335))</f>
        <v> </v>
      </c>
      <c r="AC335" s="260"/>
      <c r="AD335" s="260"/>
      <c r="AE335" s="291"/>
      <c r="AF335" s="4"/>
    </row>
    <row r="336" spans="1:32" ht="18.75" customHeight="1">
      <c r="A336" s="180">
        <v>4</v>
      </c>
      <c r="B336" s="183"/>
      <c r="C336" s="269"/>
      <c r="D336" s="216"/>
      <c r="E336" s="274"/>
      <c r="F336" s="276">
        <f>IF(C336=0,"",SUM(C336*E336))</f>
      </c>
      <c r="G336" s="277"/>
      <c r="H336" s="265"/>
      <c r="I336" s="266"/>
      <c r="J336" s="271" t="str">
        <f>IF(H336=0," ",SUM(H336*E336))</f>
        <v> </v>
      </c>
      <c r="K336" s="264"/>
      <c r="L336" s="264"/>
      <c r="M336" s="264"/>
      <c r="N336" s="199"/>
      <c r="O336" s="200"/>
      <c r="P336" s="263">
        <f>SUM(N336*E336)</f>
        <v>0</v>
      </c>
      <c r="Q336" s="264"/>
      <c r="R336" s="264"/>
      <c r="S336" s="264"/>
      <c r="T336" s="199"/>
      <c r="U336" s="200"/>
      <c r="V336" s="263">
        <f>SUM(T336*$E336)</f>
        <v>0</v>
      </c>
      <c r="W336" s="264"/>
      <c r="X336" s="264"/>
      <c r="Y336" s="264"/>
      <c r="Z336" s="199"/>
      <c r="AA336" s="200"/>
      <c r="AB336" s="263">
        <f>SUM(Z336*$E336)</f>
        <v>0</v>
      </c>
      <c r="AC336" s="264"/>
      <c r="AD336" s="264"/>
      <c r="AE336" s="290"/>
      <c r="AF336" s="4"/>
    </row>
    <row r="337" spans="1:32" ht="18.75" customHeight="1">
      <c r="A337" s="181"/>
      <c r="B337" s="183"/>
      <c r="C337" s="269"/>
      <c r="D337" s="216"/>
      <c r="E337" s="274"/>
      <c r="F337" s="278"/>
      <c r="G337" s="272"/>
      <c r="H337" s="267" t="str">
        <f>IF(H326=0," ",SUM(H336))</f>
        <v> </v>
      </c>
      <c r="I337" s="268"/>
      <c r="J337" s="272" t="str">
        <f>IF(H326=0," ",SUM(J336))</f>
        <v> </v>
      </c>
      <c r="K337" s="273"/>
      <c r="L337" s="273"/>
      <c r="M337" s="273"/>
      <c r="N337" s="261" t="str">
        <f>IF(N326=0," ",SUM(N336,H337))</f>
        <v> </v>
      </c>
      <c r="O337" s="262"/>
      <c r="P337" s="259" t="str">
        <f>IF(N326=0," ",SUM(P336,J337))</f>
        <v> </v>
      </c>
      <c r="Q337" s="260"/>
      <c r="R337" s="260"/>
      <c r="S337" s="260"/>
      <c r="T337" s="261" t="str">
        <f>IF(T$6=0," ",SUM(T336,N337))</f>
        <v> </v>
      </c>
      <c r="U337" s="262"/>
      <c r="V337" s="259" t="str">
        <f>IF(T$6=0," ",SUM(V336,P337))</f>
        <v> </v>
      </c>
      <c r="W337" s="260"/>
      <c r="X337" s="260"/>
      <c r="Y337" s="260"/>
      <c r="Z337" s="261" t="str">
        <f>IF(Z$6=0," ",SUM(Z336,T337))</f>
        <v> </v>
      </c>
      <c r="AA337" s="262"/>
      <c r="AB337" s="259" t="str">
        <f>IF(Z$6=0," ",SUM(AB336,V337))</f>
        <v> </v>
      </c>
      <c r="AC337" s="260"/>
      <c r="AD337" s="260"/>
      <c r="AE337" s="291"/>
      <c r="AF337" s="4"/>
    </row>
    <row r="338" spans="1:32" ht="18.75" customHeight="1">
      <c r="A338" s="180">
        <v>5</v>
      </c>
      <c r="B338" s="183"/>
      <c r="C338" s="269"/>
      <c r="D338" s="216"/>
      <c r="E338" s="274"/>
      <c r="F338" s="276">
        <f>IF(C338=0,"",SUM(C338*E338))</f>
      </c>
      <c r="G338" s="277"/>
      <c r="H338" s="265"/>
      <c r="I338" s="266"/>
      <c r="J338" s="271" t="str">
        <f>IF(H338=0," ",SUM(H338*E338))</f>
        <v> </v>
      </c>
      <c r="K338" s="264"/>
      <c r="L338" s="264"/>
      <c r="M338" s="264"/>
      <c r="N338" s="199"/>
      <c r="O338" s="200"/>
      <c r="P338" s="263">
        <f>SUM(N338*E338)</f>
        <v>0</v>
      </c>
      <c r="Q338" s="264"/>
      <c r="R338" s="264"/>
      <c r="S338" s="264"/>
      <c r="T338" s="199"/>
      <c r="U338" s="200"/>
      <c r="V338" s="263">
        <f>SUM(T338*$E338)</f>
        <v>0</v>
      </c>
      <c r="W338" s="264"/>
      <c r="X338" s="264"/>
      <c r="Y338" s="264"/>
      <c r="Z338" s="199"/>
      <c r="AA338" s="200"/>
      <c r="AB338" s="263">
        <f>SUM(Z338*$E338)</f>
        <v>0</v>
      </c>
      <c r="AC338" s="264"/>
      <c r="AD338" s="264"/>
      <c r="AE338" s="290"/>
      <c r="AF338" s="4"/>
    </row>
    <row r="339" spans="1:32" ht="18.75" customHeight="1">
      <c r="A339" s="181"/>
      <c r="B339" s="183"/>
      <c r="C339" s="269"/>
      <c r="D339" s="216"/>
      <c r="E339" s="274"/>
      <c r="F339" s="278"/>
      <c r="G339" s="272"/>
      <c r="H339" s="267" t="str">
        <f>IF(H326=0," ",SUM(H338))</f>
        <v> </v>
      </c>
      <c r="I339" s="268"/>
      <c r="J339" s="272" t="str">
        <f>IF(H326=0," ",SUM(J338))</f>
        <v> </v>
      </c>
      <c r="K339" s="273"/>
      <c r="L339" s="273"/>
      <c r="M339" s="273"/>
      <c r="N339" s="261" t="str">
        <f>IF(N326=0," ",SUM(N338,H339))</f>
        <v> </v>
      </c>
      <c r="O339" s="262"/>
      <c r="P339" s="259" t="str">
        <f>IF(N326=0," ",SUM(P338,J339))</f>
        <v> </v>
      </c>
      <c r="Q339" s="260"/>
      <c r="R339" s="260"/>
      <c r="S339" s="260"/>
      <c r="T339" s="261" t="str">
        <f>IF(T$6=0," ",SUM(T338,N339))</f>
        <v> </v>
      </c>
      <c r="U339" s="262"/>
      <c r="V339" s="259" t="str">
        <f>IF(T$6=0," ",SUM(V338,P339))</f>
        <v> </v>
      </c>
      <c r="W339" s="260"/>
      <c r="X339" s="260"/>
      <c r="Y339" s="260"/>
      <c r="Z339" s="261" t="str">
        <f>IF(Z$6=0," ",SUM(Z338,T339))</f>
        <v> </v>
      </c>
      <c r="AA339" s="262"/>
      <c r="AB339" s="259" t="str">
        <f>IF(Z$6=0," ",SUM(AB338,V339))</f>
        <v> </v>
      </c>
      <c r="AC339" s="260"/>
      <c r="AD339" s="260"/>
      <c r="AE339" s="291"/>
      <c r="AF339" s="4"/>
    </row>
    <row r="340" spans="1:32" ht="18.75" customHeight="1">
      <c r="A340" s="180">
        <v>6</v>
      </c>
      <c r="B340" s="183"/>
      <c r="C340" s="269"/>
      <c r="D340" s="216"/>
      <c r="E340" s="274"/>
      <c r="F340" s="276">
        <f>IF(C340=0,"",SUM(C340*E340))</f>
      </c>
      <c r="G340" s="277"/>
      <c r="H340" s="265"/>
      <c r="I340" s="266"/>
      <c r="J340" s="271" t="str">
        <f>IF(H340=0," ",SUM(H340*E340))</f>
        <v> </v>
      </c>
      <c r="K340" s="264"/>
      <c r="L340" s="264"/>
      <c r="M340" s="264"/>
      <c r="N340" s="199"/>
      <c r="O340" s="200"/>
      <c r="P340" s="263">
        <f>SUM(N340*E340)</f>
        <v>0</v>
      </c>
      <c r="Q340" s="264"/>
      <c r="R340" s="264"/>
      <c r="S340" s="264"/>
      <c r="T340" s="199"/>
      <c r="U340" s="200"/>
      <c r="V340" s="263">
        <f>SUM(T340*$E340)</f>
        <v>0</v>
      </c>
      <c r="W340" s="264"/>
      <c r="X340" s="264"/>
      <c r="Y340" s="264"/>
      <c r="Z340" s="199"/>
      <c r="AA340" s="200"/>
      <c r="AB340" s="263">
        <f>SUM(Z340*$E340)</f>
        <v>0</v>
      </c>
      <c r="AC340" s="264"/>
      <c r="AD340" s="264"/>
      <c r="AE340" s="290"/>
      <c r="AF340" s="4"/>
    </row>
    <row r="341" spans="1:32" ht="18.75" customHeight="1">
      <c r="A341" s="181"/>
      <c r="B341" s="183"/>
      <c r="C341" s="269"/>
      <c r="D341" s="216"/>
      <c r="E341" s="274"/>
      <c r="F341" s="278"/>
      <c r="G341" s="272"/>
      <c r="H341" s="267" t="str">
        <f>IF(H326=0," ",SUM(H340))</f>
        <v> </v>
      </c>
      <c r="I341" s="268"/>
      <c r="J341" s="272" t="str">
        <f>IF(H326=0," ",SUM(J340))</f>
        <v> </v>
      </c>
      <c r="K341" s="273"/>
      <c r="L341" s="273"/>
      <c r="M341" s="273"/>
      <c r="N341" s="261" t="str">
        <f>IF(N326=0," ",SUM(N340,H341))</f>
        <v> </v>
      </c>
      <c r="O341" s="262"/>
      <c r="P341" s="259" t="str">
        <f>IF(N326=0," ",SUM(P340,J341))</f>
        <v> </v>
      </c>
      <c r="Q341" s="260"/>
      <c r="R341" s="260"/>
      <c r="S341" s="260"/>
      <c r="T341" s="261" t="str">
        <f>IF(T$6=0," ",SUM(T340,N341))</f>
        <v> </v>
      </c>
      <c r="U341" s="262"/>
      <c r="V341" s="259" t="str">
        <f>IF(T$6=0," ",SUM(V340,P341))</f>
        <v> </v>
      </c>
      <c r="W341" s="260"/>
      <c r="X341" s="260"/>
      <c r="Y341" s="260"/>
      <c r="Z341" s="261" t="str">
        <f>IF(Z$6=0," ",SUM(Z340,T341))</f>
        <v> </v>
      </c>
      <c r="AA341" s="262"/>
      <c r="AB341" s="259" t="str">
        <f>IF(Z$6=0," ",SUM(AB340,V341))</f>
        <v> </v>
      </c>
      <c r="AC341" s="260"/>
      <c r="AD341" s="260"/>
      <c r="AE341" s="291"/>
      <c r="AF341" s="4"/>
    </row>
    <row r="342" spans="1:32" ht="18.75" customHeight="1">
      <c r="A342" s="180">
        <v>7</v>
      </c>
      <c r="B342" s="183"/>
      <c r="C342" s="269"/>
      <c r="D342" s="216"/>
      <c r="E342" s="274"/>
      <c r="F342" s="276">
        <f>IF(C342=0,"",SUM(C342*E342))</f>
      </c>
      <c r="G342" s="277"/>
      <c r="H342" s="265"/>
      <c r="I342" s="266"/>
      <c r="J342" s="271" t="str">
        <f>IF(H342=0," ",SUM(H342*E342))</f>
        <v> </v>
      </c>
      <c r="K342" s="264"/>
      <c r="L342" s="264"/>
      <c r="M342" s="264"/>
      <c r="N342" s="199"/>
      <c r="O342" s="200"/>
      <c r="P342" s="263">
        <f>SUM(N342*E342)</f>
        <v>0</v>
      </c>
      <c r="Q342" s="264"/>
      <c r="R342" s="264"/>
      <c r="S342" s="264"/>
      <c r="T342" s="199"/>
      <c r="U342" s="200"/>
      <c r="V342" s="263">
        <f>SUM(T342*$E342)</f>
        <v>0</v>
      </c>
      <c r="W342" s="264"/>
      <c r="X342" s="264"/>
      <c r="Y342" s="264"/>
      <c r="Z342" s="199"/>
      <c r="AA342" s="200"/>
      <c r="AB342" s="263">
        <f>SUM(Z342*$E342)</f>
        <v>0</v>
      </c>
      <c r="AC342" s="264"/>
      <c r="AD342" s="264"/>
      <c r="AE342" s="290"/>
      <c r="AF342" s="4"/>
    </row>
    <row r="343" spans="1:32" ht="18.75" customHeight="1">
      <c r="A343" s="181"/>
      <c r="B343" s="183"/>
      <c r="C343" s="269"/>
      <c r="D343" s="216"/>
      <c r="E343" s="274"/>
      <c r="F343" s="278"/>
      <c r="G343" s="272"/>
      <c r="H343" s="267" t="str">
        <f>IF(H326=0," ",SUM(H342))</f>
        <v> </v>
      </c>
      <c r="I343" s="268"/>
      <c r="J343" s="272" t="str">
        <f>IF(H326=0," ",SUM(J342))</f>
        <v> </v>
      </c>
      <c r="K343" s="273"/>
      <c r="L343" s="273"/>
      <c r="M343" s="273"/>
      <c r="N343" s="261" t="str">
        <f>IF(N326=0," ",SUM(N342,H343))</f>
        <v> </v>
      </c>
      <c r="O343" s="262"/>
      <c r="P343" s="259" t="str">
        <f>IF(N326=0," ",SUM(P342,J343))</f>
        <v> </v>
      </c>
      <c r="Q343" s="260"/>
      <c r="R343" s="260"/>
      <c r="S343" s="260"/>
      <c r="T343" s="261" t="str">
        <f>IF(T$6=0," ",SUM(T342,N343))</f>
        <v> </v>
      </c>
      <c r="U343" s="262"/>
      <c r="V343" s="259" t="str">
        <f>IF(T$6=0," ",SUM(V342,P343))</f>
        <v> </v>
      </c>
      <c r="W343" s="260"/>
      <c r="X343" s="260"/>
      <c r="Y343" s="260"/>
      <c r="Z343" s="261" t="str">
        <f>IF(Z$6=0," ",SUM(Z342,T343))</f>
        <v> </v>
      </c>
      <c r="AA343" s="262"/>
      <c r="AB343" s="259" t="str">
        <f>IF(Z$6=0," ",SUM(AB342,V343))</f>
        <v> </v>
      </c>
      <c r="AC343" s="260"/>
      <c r="AD343" s="260"/>
      <c r="AE343" s="291"/>
      <c r="AF343" s="4"/>
    </row>
    <row r="344" spans="1:32" ht="18.75" customHeight="1">
      <c r="A344" s="180">
        <v>8</v>
      </c>
      <c r="B344" s="183"/>
      <c r="C344" s="269"/>
      <c r="D344" s="216"/>
      <c r="E344" s="274"/>
      <c r="F344" s="276">
        <f>IF(C344=0,"",SUM(C344*E344))</f>
      </c>
      <c r="G344" s="277"/>
      <c r="H344" s="265"/>
      <c r="I344" s="266"/>
      <c r="J344" s="271" t="str">
        <f>IF(H344=0," ",SUM(H344*E344))</f>
        <v> </v>
      </c>
      <c r="K344" s="264"/>
      <c r="L344" s="264"/>
      <c r="M344" s="264"/>
      <c r="N344" s="199"/>
      <c r="O344" s="200"/>
      <c r="P344" s="263" t="str">
        <f>IF(N344=0," ",SUM(N344*E344))</f>
        <v> </v>
      </c>
      <c r="Q344" s="264"/>
      <c r="R344" s="264"/>
      <c r="S344" s="264"/>
      <c r="T344" s="199"/>
      <c r="U344" s="200"/>
      <c r="V344" s="263">
        <f>SUM(T344*$E344)</f>
        <v>0</v>
      </c>
      <c r="W344" s="264"/>
      <c r="X344" s="264"/>
      <c r="Y344" s="264"/>
      <c r="Z344" s="199"/>
      <c r="AA344" s="200"/>
      <c r="AB344" s="263">
        <f>SUM(Z344*$E344)</f>
        <v>0</v>
      </c>
      <c r="AC344" s="264"/>
      <c r="AD344" s="264"/>
      <c r="AE344" s="290"/>
      <c r="AF344" s="4"/>
    </row>
    <row r="345" spans="1:32" ht="18.75" customHeight="1">
      <c r="A345" s="181"/>
      <c r="B345" s="183"/>
      <c r="C345" s="269"/>
      <c r="D345" s="216"/>
      <c r="E345" s="274"/>
      <c r="F345" s="278"/>
      <c r="G345" s="272"/>
      <c r="H345" s="267" t="str">
        <f>IF(H326=0," ",SUM(H344))</f>
        <v> </v>
      </c>
      <c r="I345" s="268"/>
      <c r="J345" s="272" t="str">
        <f>IF(H326=0," ",SUM(J344))</f>
        <v> </v>
      </c>
      <c r="K345" s="273"/>
      <c r="L345" s="273"/>
      <c r="M345" s="273"/>
      <c r="N345" s="261" t="str">
        <f>IF(N326=0," ",SUM(N344,H345))</f>
        <v> </v>
      </c>
      <c r="O345" s="262"/>
      <c r="P345" s="259" t="str">
        <f>IF(N326=0," ",SUM(P344,J345))</f>
        <v> </v>
      </c>
      <c r="Q345" s="260"/>
      <c r="R345" s="260"/>
      <c r="S345" s="260"/>
      <c r="T345" s="261" t="str">
        <f>IF(T$6=0," ",SUM(T344,N345))</f>
        <v> </v>
      </c>
      <c r="U345" s="262"/>
      <c r="V345" s="259" t="str">
        <f>IF(T$6=0," ",SUM(V344,P345))</f>
        <v> </v>
      </c>
      <c r="W345" s="260"/>
      <c r="X345" s="260"/>
      <c r="Y345" s="260"/>
      <c r="Z345" s="261" t="str">
        <f>IF(Z$6=0," ",SUM(Z344,T345))</f>
        <v> </v>
      </c>
      <c r="AA345" s="262"/>
      <c r="AB345" s="259" t="str">
        <f>IF(Z$6=0," ",SUM(AB344,V345))</f>
        <v> </v>
      </c>
      <c r="AC345" s="260"/>
      <c r="AD345" s="260"/>
      <c r="AE345" s="291"/>
      <c r="AF345" s="4"/>
    </row>
    <row r="346" spans="1:32" ht="18.75" customHeight="1">
      <c r="A346" s="180">
        <v>9</v>
      </c>
      <c r="B346" s="183"/>
      <c r="C346" s="269"/>
      <c r="D346" s="216"/>
      <c r="E346" s="274"/>
      <c r="F346" s="276">
        <f>IF(C346=0,"",SUM(C346*E346))</f>
      </c>
      <c r="G346" s="277"/>
      <c r="H346" s="265"/>
      <c r="I346" s="266"/>
      <c r="J346" s="271" t="str">
        <f>IF(H346=0," ",SUM(H346*E346))</f>
        <v> </v>
      </c>
      <c r="K346" s="264"/>
      <c r="L346" s="264"/>
      <c r="M346" s="264"/>
      <c r="N346" s="199"/>
      <c r="O346" s="200"/>
      <c r="P346" s="263" t="str">
        <f>IF(N346=0," ",SUM(N346*E346))</f>
        <v> </v>
      </c>
      <c r="Q346" s="264"/>
      <c r="R346" s="264"/>
      <c r="S346" s="264"/>
      <c r="T346" s="199"/>
      <c r="U346" s="200"/>
      <c r="V346" s="263">
        <f>SUM(T346*$E346)</f>
        <v>0</v>
      </c>
      <c r="W346" s="264"/>
      <c r="X346" s="264"/>
      <c r="Y346" s="264"/>
      <c r="Z346" s="199"/>
      <c r="AA346" s="200"/>
      <c r="AB346" s="263">
        <f>SUM(Z346*$E346)</f>
        <v>0</v>
      </c>
      <c r="AC346" s="264"/>
      <c r="AD346" s="264"/>
      <c r="AE346" s="290"/>
      <c r="AF346" s="4"/>
    </row>
    <row r="347" spans="1:32" ht="18.75" customHeight="1">
      <c r="A347" s="181"/>
      <c r="B347" s="183"/>
      <c r="C347" s="269"/>
      <c r="D347" s="216"/>
      <c r="E347" s="274"/>
      <c r="F347" s="278"/>
      <c r="G347" s="272"/>
      <c r="H347" s="267" t="str">
        <f>IF(H326=0," ",SUM(H346))</f>
        <v> </v>
      </c>
      <c r="I347" s="268"/>
      <c r="J347" s="272" t="str">
        <f>IF(H326=0," ",SUM(J346))</f>
        <v> </v>
      </c>
      <c r="K347" s="273"/>
      <c r="L347" s="273"/>
      <c r="M347" s="273"/>
      <c r="N347" s="261" t="str">
        <f>IF(N326=0," ",SUM(N346,H347))</f>
        <v> </v>
      </c>
      <c r="O347" s="262"/>
      <c r="P347" s="259" t="str">
        <f>IF(N326=0," ",SUM(P346,J347))</f>
        <v> </v>
      </c>
      <c r="Q347" s="260"/>
      <c r="R347" s="260"/>
      <c r="S347" s="260"/>
      <c r="T347" s="261" t="str">
        <f>IF(T$6=0," ",SUM(T346,N347))</f>
        <v> </v>
      </c>
      <c r="U347" s="262"/>
      <c r="V347" s="259" t="str">
        <f>IF(T$6=0," ",SUM(V346,P347))</f>
        <v> </v>
      </c>
      <c r="W347" s="260"/>
      <c r="X347" s="260"/>
      <c r="Y347" s="260"/>
      <c r="Z347" s="261" t="str">
        <f>IF(Z$6=0," ",SUM(Z346,T347))</f>
        <v> </v>
      </c>
      <c r="AA347" s="262"/>
      <c r="AB347" s="259" t="str">
        <f>IF(Z$6=0," ",SUM(AB346,V347))</f>
        <v> </v>
      </c>
      <c r="AC347" s="260"/>
      <c r="AD347" s="260"/>
      <c r="AE347" s="291"/>
      <c r="AF347" s="4"/>
    </row>
    <row r="348" spans="1:32" ht="18.75" customHeight="1">
      <c r="A348" s="181">
        <v>10</v>
      </c>
      <c r="B348" s="183"/>
      <c r="C348" s="269"/>
      <c r="D348" s="216"/>
      <c r="E348" s="274"/>
      <c r="F348" s="276">
        <f>IF(C348=0,"",SUM(C348*E348))</f>
      </c>
      <c r="G348" s="277"/>
      <c r="H348" s="265"/>
      <c r="I348" s="266"/>
      <c r="J348" s="271" t="str">
        <f>IF(H348=0," ",SUM(H348*E348))</f>
        <v> </v>
      </c>
      <c r="K348" s="264"/>
      <c r="L348" s="264"/>
      <c r="M348" s="264"/>
      <c r="N348" s="199"/>
      <c r="O348" s="200"/>
      <c r="P348" s="263" t="str">
        <f>IF(N348=0," ",SUM(N348*E348))</f>
        <v> </v>
      </c>
      <c r="Q348" s="264"/>
      <c r="R348" s="264"/>
      <c r="S348" s="264"/>
      <c r="T348" s="199"/>
      <c r="U348" s="200"/>
      <c r="V348" s="263">
        <f>SUM(T348*$E348)</f>
        <v>0</v>
      </c>
      <c r="W348" s="264"/>
      <c r="X348" s="264"/>
      <c r="Y348" s="264"/>
      <c r="Z348" s="199"/>
      <c r="AA348" s="200"/>
      <c r="AB348" s="263">
        <f>SUM(Z348*$E348)</f>
        <v>0</v>
      </c>
      <c r="AC348" s="264"/>
      <c r="AD348" s="264"/>
      <c r="AE348" s="290"/>
      <c r="AF348" s="4"/>
    </row>
    <row r="349" spans="1:32" ht="18.75" customHeight="1">
      <c r="A349" s="217"/>
      <c r="B349" s="218"/>
      <c r="C349" s="269"/>
      <c r="D349" s="216"/>
      <c r="E349" s="219"/>
      <c r="F349" s="278"/>
      <c r="G349" s="272"/>
      <c r="H349" s="267" t="str">
        <f>IF(H326=0," ",SUM(H348))</f>
        <v> </v>
      </c>
      <c r="I349" s="268"/>
      <c r="J349" s="272" t="str">
        <f>IF(H326=0," ",SUM(J348))</f>
        <v> </v>
      </c>
      <c r="K349" s="273"/>
      <c r="L349" s="273"/>
      <c r="M349" s="273"/>
      <c r="N349" s="261" t="str">
        <f>IF(N326=0," ",SUM(N348,H349))</f>
        <v> </v>
      </c>
      <c r="O349" s="262"/>
      <c r="P349" s="259" t="str">
        <f>IF(N326=0," ",SUM(P348,J349))</f>
        <v> </v>
      </c>
      <c r="Q349" s="260"/>
      <c r="R349" s="260"/>
      <c r="S349" s="260"/>
      <c r="T349" s="261" t="str">
        <f>IF(T$6=0," ",SUM(T348,N349))</f>
        <v> </v>
      </c>
      <c r="U349" s="262"/>
      <c r="V349" s="259" t="str">
        <f>IF(T$6=0," ",SUM(V348,P349))</f>
        <v> </v>
      </c>
      <c r="W349" s="260"/>
      <c r="X349" s="260"/>
      <c r="Y349" s="260"/>
      <c r="Z349" s="261" t="str">
        <f>IF(Z$6=0," ",SUM(Z348,T349))</f>
        <v> </v>
      </c>
      <c r="AA349" s="262"/>
      <c r="AB349" s="259" t="str">
        <f>IF(Z$6=0," ",SUM(AB348,V349))</f>
        <v> </v>
      </c>
      <c r="AC349" s="260"/>
      <c r="AD349" s="260"/>
      <c r="AE349" s="291"/>
      <c r="AF349" s="4"/>
    </row>
    <row r="350" spans="1:32" ht="18.75" customHeight="1">
      <c r="A350" s="217"/>
      <c r="B350" s="222" t="s">
        <v>35</v>
      </c>
      <c r="C350" s="185"/>
      <c r="D350" s="185"/>
      <c r="E350" s="282"/>
      <c r="F350" s="276">
        <f>SUM(F356,F318,F286,F254,F222,F190,F158,F126,F94,F62,F30)</f>
        <v>0</v>
      </c>
      <c r="G350" s="277"/>
      <c r="H350" s="293" t="s">
        <v>5</v>
      </c>
      <c r="I350" s="294"/>
      <c r="J350" s="277">
        <f>SUM(J356,J318,J286,J254,J222,J190,J158,J126,J94,J62,J30)</f>
        <v>0</v>
      </c>
      <c r="K350" s="292"/>
      <c r="L350" s="292"/>
      <c r="M350" s="292"/>
      <c r="N350" s="315" t="s">
        <v>5</v>
      </c>
      <c r="O350" s="316"/>
      <c r="P350" s="277">
        <f>SUM(P356,P318,P286,P254,P222,P190,P158,P126,P94,P62,P30)</f>
        <v>0</v>
      </c>
      <c r="Q350" s="292"/>
      <c r="R350" s="292"/>
      <c r="S350" s="292"/>
      <c r="T350" s="293" t="s">
        <v>5</v>
      </c>
      <c r="U350" s="297"/>
      <c r="V350" s="263">
        <f>SUM(V356,V318,V286,V254,V222,V190,V158,V126,V94,V62,V30)</f>
        <v>0</v>
      </c>
      <c r="W350" s="264"/>
      <c r="X350" s="264"/>
      <c r="Y350" s="264"/>
      <c r="Z350" s="293" t="s">
        <v>5</v>
      </c>
      <c r="AA350" s="297"/>
      <c r="AB350" s="263">
        <f>SUM(AB356,AB318,AB286,AB254,AB222,AB190,AB158,AB126,AB94,AB62,AB30)</f>
        <v>0</v>
      </c>
      <c r="AC350" s="264"/>
      <c r="AD350" s="264"/>
      <c r="AE350" s="264"/>
      <c r="AF350" s="4"/>
    </row>
    <row r="351" spans="1:32" ht="18.75" customHeight="1" thickBot="1">
      <c r="A351" s="221"/>
      <c r="B351" s="223"/>
      <c r="C351" s="226"/>
      <c r="D351" s="226"/>
      <c r="E351" s="283"/>
      <c r="F351" s="279"/>
      <c r="G351" s="280"/>
      <c r="H351" s="295" t="s">
        <v>44</v>
      </c>
      <c r="I351" s="296"/>
      <c r="J351" s="259" t="str">
        <f>IF(H$6=0," ",SUM(J350))</f>
        <v> </v>
      </c>
      <c r="K351" s="260"/>
      <c r="L351" s="260"/>
      <c r="M351" s="260"/>
      <c r="N351" s="295" t="s">
        <v>44</v>
      </c>
      <c r="O351" s="298"/>
      <c r="P351" s="259" t="str">
        <f>IF(N$6=0," ",SUM(P350,J351))</f>
        <v> </v>
      </c>
      <c r="Q351" s="260"/>
      <c r="R351" s="260"/>
      <c r="S351" s="260"/>
      <c r="T351" s="295" t="s">
        <v>44</v>
      </c>
      <c r="U351" s="298"/>
      <c r="V351" s="259" t="str">
        <f>IF(T$6=0," ",SUM(V350,P351))</f>
        <v> </v>
      </c>
      <c r="W351" s="260"/>
      <c r="X351" s="260"/>
      <c r="Y351" s="260"/>
      <c r="Z351" s="295" t="s">
        <v>44</v>
      </c>
      <c r="AA351" s="298"/>
      <c r="AB351" s="259" t="str">
        <f>IF(Z$6=0," ",SUM(AB350,V351))</f>
        <v> </v>
      </c>
      <c r="AC351" s="260"/>
      <c r="AD351" s="260"/>
      <c r="AE351" s="260"/>
      <c r="AF351" s="4"/>
    </row>
    <row r="352" spans="1:32" ht="26.25" customHeight="1" thickBot="1">
      <c r="A352" s="7"/>
      <c r="B352" s="17"/>
      <c r="C352" s="64"/>
      <c r="D352" s="14"/>
      <c r="E352" s="64"/>
      <c r="F352" s="64"/>
      <c r="G352" s="64"/>
      <c r="H352" s="304" t="s">
        <v>6</v>
      </c>
      <c r="I352" s="305"/>
      <c r="J352" s="299" t="str">
        <f>IF(H$6=0," ",SUM(F350-J351))</f>
        <v> </v>
      </c>
      <c r="K352" s="300"/>
      <c r="L352" s="300"/>
      <c r="M352" s="300"/>
      <c r="N352" s="226" t="s">
        <v>6</v>
      </c>
      <c r="O352" s="306"/>
      <c r="P352" s="299" t="str">
        <f>IF(N$6=0," ",SUM(F350-P351))</f>
        <v> </v>
      </c>
      <c r="Q352" s="300"/>
      <c r="R352" s="300"/>
      <c r="S352" s="300"/>
      <c r="T352" s="226" t="s">
        <v>6</v>
      </c>
      <c r="U352" s="306"/>
      <c r="V352" s="299" t="str">
        <f>IF(T$6=0," ",SUM(F350-V351))</f>
        <v> </v>
      </c>
      <c r="W352" s="300"/>
      <c r="X352" s="300"/>
      <c r="Y352" s="300"/>
      <c r="Z352" s="226" t="s">
        <v>6</v>
      </c>
      <c r="AA352" s="305"/>
      <c r="AB352" s="299" t="str">
        <f>IF(Z$6=0," ",SUM(F350-AB351))</f>
        <v> </v>
      </c>
      <c r="AC352" s="300"/>
      <c r="AD352" s="300"/>
      <c r="AE352" s="303"/>
      <c r="AF352" s="4"/>
    </row>
    <row r="353" ht="18.75" customHeight="1"/>
    <row r="354" ht="18.75" customHeight="1"/>
    <row r="355" ht="21.75" customHeight="1" hidden="1" thickBot="1"/>
    <row r="356" spans="6:31" ht="18.75" customHeight="1" hidden="1" thickBot="1">
      <c r="F356" s="317">
        <f>SUM(F330:G349)</f>
        <v>0</v>
      </c>
      <c r="G356" s="317"/>
      <c r="J356" s="317">
        <f>SUM(J330,J332,J334,J336,J338,J340,J342,J344,J346,J348)</f>
        <v>0</v>
      </c>
      <c r="K356" s="317"/>
      <c r="L356" s="317"/>
      <c r="M356" s="317"/>
      <c r="P356" s="317">
        <f>SUM(P348,P346,P344,P342,P340,P338,P336,P334,P332,P330)</f>
        <v>0</v>
      </c>
      <c r="Q356" s="317"/>
      <c r="R356" s="317"/>
      <c r="S356" s="317"/>
      <c r="V356" s="317">
        <f>SUM(V348,V346,V344,V342,V340,V338,V336,V334,V332,V330)</f>
        <v>0</v>
      </c>
      <c r="W356" s="317"/>
      <c r="X356" s="317"/>
      <c r="Y356" s="317"/>
      <c r="AB356" s="317">
        <f>SUM(AB348,AB346,AB344,AB342,AB340,AB338,AB336,AB334,AB332,AB330)</f>
        <v>0</v>
      </c>
      <c r="AC356" s="317"/>
      <c r="AD356" s="317"/>
      <c r="AE356" s="317"/>
    </row>
    <row r="357" ht="18.75" customHeight="1" hidden="1"/>
    <row r="358" ht="18.75" customHeight="1" hidden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</sheetData>
  <sheetProtection/>
  <protectedRanges>
    <protectedRange sqref="H6:J6" name="範囲2_1"/>
    <protectedRange sqref="N6:P6" name="範囲2_2"/>
    <protectedRange sqref="T6:V6" name="範囲2_3"/>
    <protectedRange sqref="Z6:AB6" name="範囲2_4"/>
  </protectedRanges>
  <mergeCells count="3261">
    <mergeCell ref="AA6:AB6"/>
    <mergeCell ref="Z352:AA352"/>
    <mergeCell ref="AB352:AE352"/>
    <mergeCell ref="V352:Y352"/>
    <mergeCell ref="Z350:AA350"/>
    <mergeCell ref="AB350:AE350"/>
    <mergeCell ref="AB351:AE351"/>
    <mergeCell ref="Z348:AA348"/>
    <mergeCell ref="AB348:AE348"/>
    <mergeCell ref="Z349:AA349"/>
    <mergeCell ref="AB356:AE356"/>
    <mergeCell ref="H352:I352"/>
    <mergeCell ref="J352:M352"/>
    <mergeCell ref="N352:O352"/>
    <mergeCell ref="P352:S352"/>
    <mergeCell ref="T352:U352"/>
    <mergeCell ref="T351:U351"/>
    <mergeCell ref="V351:Y351"/>
    <mergeCell ref="Z351:AA351"/>
    <mergeCell ref="F356:G356"/>
    <mergeCell ref="J356:M356"/>
    <mergeCell ref="P356:S356"/>
    <mergeCell ref="V356:Y356"/>
    <mergeCell ref="H351:I351"/>
    <mergeCell ref="J351:M351"/>
    <mergeCell ref="N351:O351"/>
    <mergeCell ref="H350:I350"/>
    <mergeCell ref="J350:M350"/>
    <mergeCell ref="N350:O350"/>
    <mergeCell ref="P350:S350"/>
    <mergeCell ref="T350:U350"/>
    <mergeCell ref="V350:Y350"/>
    <mergeCell ref="P349:S349"/>
    <mergeCell ref="T349:U349"/>
    <mergeCell ref="V349:Y349"/>
    <mergeCell ref="P351:S351"/>
    <mergeCell ref="A350:A351"/>
    <mergeCell ref="B350:B351"/>
    <mergeCell ref="C350:C351"/>
    <mergeCell ref="D350:D351"/>
    <mergeCell ref="E350:E351"/>
    <mergeCell ref="F350:G351"/>
    <mergeCell ref="AB349:AE349"/>
    <mergeCell ref="H348:I348"/>
    <mergeCell ref="J348:M348"/>
    <mergeCell ref="N348:O348"/>
    <mergeCell ref="P348:S348"/>
    <mergeCell ref="T348:U348"/>
    <mergeCell ref="V348:Y348"/>
    <mergeCell ref="H349:I349"/>
    <mergeCell ref="J349:M349"/>
    <mergeCell ref="N349:O349"/>
    <mergeCell ref="A348:A349"/>
    <mergeCell ref="B348:B349"/>
    <mergeCell ref="C348:C349"/>
    <mergeCell ref="D348:D349"/>
    <mergeCell ref="E348:E349"/>
    <mergeCell ref="F348:G349"/>
    <mergeCell ref="Z346:AA346"/>
    <mergeCell ref="AB346:AE346"/>
    <mergeCell ref="H347:I347"/>
    <mergeCell ref="J347:M347"/>
    <mergeCell ref="N347:O347"/>
    <mergeCell ref="P347:S347"/>
    <mergeCell ref="T347:U347"/>
    <mergeCell ref="V347:Y347"/>
    <mergeCell ref="Z347:AA347"/>
    <mergeCell ref="AB347:AE347"/>
    <mergeCell ref="H346:I346"/>
    <mergeCell ref="J346:M346"/>
    <mergeCell ref="N346:O346"/>
    <mergeCell ref="P346:S346"/>
    <mergeCell ref="T346:U346"/>
    <mergeCell ref="V346:Y346"/>
    <mergeCell ref="A346:A347"/>
    <mergeCell ref="B346:B347"/>
    <mergeCell ref="C346:C347"/>
    <mergeCell ref="D346:D347"/>
    <mergeCell ref="E346:E347"/>
    <mergeCell ref="F346:G347"/>
    <mergeCell ref="Z344:AA344"/>
    <mergeCell ref="AB344:AE344"/>
    <mergeCell ref="H345:I345"/>
    <mergeCell ref="J345:M345"/>
    <mergeCell ref="N345:O345"/>
    <mergeCell ref="P345:S345"/>
    <mergeCell ref="T345:U345"/>
    <mergeCell ref="V345:Y345"/>
    <mergeCell ref="Z345:AA345"/>
    <mergeCell ref="AB345:AE345"/>
    <mergeCell ref="H344:I344"/>
    <mergeCell ref="J344:M344"/>
    <mergeCell ref="N344:O344"/>
    <mergeCell ref="P344:S344"/>
    <mergeCell ref="T344:U344"/>
    <mergeCell ref="V344:Y344"/>
    <mergeCell ref="A344:A345"/>
    <mergeCell ref="B344:B345"/>
    <mergeCell ref="C344:C345"/>
    <mergeCell ref="D344:D345"/>
    <mergeCell ref="E344:E345"/>
    <mergeCell ref="F344:G345"/>
    <mergeCell ref="Z342:AA342"/>
    <mergeCell ref="AB342:AE342"/>
    <mergeCell ref="H343:I343"/>
    <mergeCell ref="J343:M343"/>
    <mergeCell ref="N343:O343"/>
    <mergeCell ref="P343:S343"/>
    <mergeCell ref="T343:U343"/>
    <mergeCell ref="V343:Y343"/>
    <mergeCell ref="Z343:AA343"/>
    <mergeCell ref="AB343:AE343"/>
    <mergeCell ref="H342:I342"/>
    <mergeCell ref="J342:M342"/>
    <mergeCell ref="N342:O342"/>
    <mergeCell ref="P342:S342"/>
    <mergeCell ref="T342:U342"/>
    <mergeCell ref="V342:Y342"/>
    <mergeCell ref="A342:A343"/>
    <mergeCell ref="B342:B343"/>
    <mergeCell ref="C342:C343"/>
    <mergeCell ref="D342:D343"/>
    <mergeCell ref="E342:E343"/>
    <mergeCell ref="F342:G343"/>
    <mergeCell ref="Z340:AA340"/>
    <mergeCell ref="AB340:AE340"/>
    <mergeCell ref="H341:I341"/>
    <mergeCell ref="J341:M341"/>
    <mergeCell ref="N341:O341"/>
    <mergeCell ref="P341:S341"/>
    <mergeCell ref="T341:U341"/>
    <mergeCell ref="V341:Y341"/>
    <mergeCell ref="Z341:AA341"/>
    <mergeCell ref="AB341:AE341"/>
    <mergeCell ref="H340:I340"/>
    <mergeCell ref="J340:M340"/>
    <mergeCell ref="N340:O340"/>
    <mergeCell ref="P340:S340"/>
    <mergeCell ref="T340:U340"/>
    <mergeCell ref="V340:Y340"/>
    <mergeCell ref="A340:A341"/>
    <mergeCell ref="B340:B341"/>
    <mergeCell ref="C340:C341"/>
    <mergeCell ref="D340:D341"/>
    <mergeCell ref="E340:E341"/>
    <mergeCell ref="F340:G341"/>
    <mergeCell ref="Z338:AA338"/>
    <mergeCell ref="AB338:AE338"/>
    <mergeCell ref="H339:I339"/>
    <mergeCell ref="J339:M339"/>
    <mergeCell ref="N339:O339"/>
    <mergeCell ref="P339:S339"/>
    <mergeCell ref="T339:U339"/>
    <mergeCell ref="V339:Y339"/>
    <mergeCell ref="Z339:AA339"/>
    <mergeCell ref="AB339:AE339"/>
    <mergeCell ref="H338:I338"/>
    <mergeCell ref="J338:M338"/>
    <mergeCell ref="N338:O338"/>
    <mergeCell ref="P338:S338"/>
    <mergeCell ref="T338:U338"/>
    <mergeCell ref="V338:Y338"/>
    <mergeCell ref="A338:A339"/>
    <mergeCell ref="B338:B339"/>
    <mergeCell ref="C338:C339"/>
    <mergeCell ref="D338:D339"/>
    <mergeCell ref="E338:E339"/>
    <mergeCell ref="F338:G339"/>
    <mergeCell ref="Z336:AA336"/>
    <mergeCell ref="AB336:AE336"/>
    <mergeCell ref="H337:I337"/>
    <mergeCell ref="J337:M337"/>
    <mergeCell ref="N337:O337"/>
    <mergeCell ref="P337:S337"/>
    <mergeCell ref="T337:U337"/>
    <mergeCell ref="V337:Y337"/>
    <mergeCell ref="Z337:AA337"/>
    <mergeCell ref="AB337:AE337"/>
    <mergeCell ref="H336:I336"/>
    <mergeCell ref="J336:M336"/>
    <mergeCell ref="N336:O336"/>
    <mergeCell ref="P336:S336"/>
    <mergeCell ref="T336:U336"/>
    <mergeCell ref="V336:Y336"/>
    <mergeCell ref="A336:A337"/>
    <mergeCell ref="B336:B337"/>
    <mergeCell ref="C336:C337"/>
    <mergeCell ref="D336:D337"/>
    <mergeCell ref="E336:E337"/>
    <mergeCell ref="F336:G337"/>
    <mergeCell ref="Z334:AA334"/>
    <mergeCell ref="AB334:AE334"/>
    <mergeCell ref="H335:I335"/>
    <mergeCell ref="J335:M335"/>
    <mergeCell ref="N335:O335"/>
    <mergeCell ref="P335:S335"/>
    <mergeCell ref="T335:U335"/>
    <mergeCell ref="V335:Y335"/>
    <mergeCell ref="Z335:AA335"/>
    <mergeCell ref="AB335:AE335"/>
    <mergeCell ref="H334:I334"/>
    <mergeCell ref="J334:M334"/>
    <mergeCell ref="N334:O334"/>
    <mergeCell ref="P334:S334"/>
    <mergeCell ref="T334:U334"/>
    <mergeCell ref="V334:Y334"/>
    <mergeCell ref="A334:A335"/>
    <mergeCell ref="B334:B335"/>
    <mergeCell ref="C334:C335"/>
    <mergeCell ref="D334:D335"/>
    <mergeCell ref="E334:E335"/>
    <mergeCell ref="F334:G335"/>
    <mergeCell ref="Z332:AA332"/>
    <mergeCell ref="AB332:AE332"/>
    <mergeCell ref="H333:I333"/>
    <mergeCell ref="J333:M333"/>
    <mergeCell ref="N333:O333"/>
    <mergeCell ref="P333:S333"/>
    <mergeCell ref="T333:U333"/>
    <mergeCell ref="V333:Y333"/>
    <mergeCell ref="Z333:AA333"/>
    <mergeCell ref="AB333:AE333"/>
    <mergeCell ref="H332:I332"/>
    <mergeCell ref="J332:M332"/>
    <mergeCell ref="N332:O332"/>
    <mergeCell ref="P332:S332"/>
    <mergeCell ref="T332:U332"/>
    <mergeCell ref="V332:Y332"/>
    <mergeCell ref="A332:A333"/>
    <mergeCell ref="B332:B333"/>
    <mergeCell ref="C332:C333"/>
    <mergeCell ref="D332:D333"/>
    <mergeCell ref="E332:E333"/>
    <mergeCell ref="F332:G333"/>
    <mergeCell ref="Z330:AA330"/>
    <mergeCell ref="AB330:AE330"/>
    <mergeCell ref="H331:I331"/>
    <mergeCell ref="J331:M331"/>
    <mergeCell ref="N331:O331"/>
    <mergeCell ref="P331:S331"/>
    <mergeCell ref="T331:U331"/>
    <mergeCell ref="V331:Y331"/>
    <mergeCell ref="Z331:AA331"/>
    <mergeCell ref="AB331:AE331"/>
    <mergeCell ref="H330:I330"/>
    <mergeCell ref="J330:M330"/>
    <mergeCell ref="N330:O330"/>
    <mergeCell ref="P330:S330"/>
    <mergeCell ref="T330:U330"/>
    <mergeCell ref="V330:Y330"/>
    <mergeCell ref="A330:A331"/>
    <mergeCell ref="B330:B331"/>
    <mergeCell ref="C330:C331"/>
    <mergeCell ref="D330:D331"/>
    <mergeCell ref="E330:E331"/>
    <mergeCell ref="F330:G331"/>
    <mergeCell ref="H328:M328"/>
    <mergeCell ref="N328:S328"/>
    <mergeCell ref="T328:Y328"/>
    <mergeCell ref="Z328:AE328"/>
    <mergeCell ref="H329:M329"/>
    <mergeCell ref="N329:S329"/>
    <mergeCell ref="T329:Y329"/>
    <mergeCell ref="Z329:AE329"/>
    <mergeCell ref="P327:S327"/>
    <mergeCell ref="T327:U327"/>
    <mergeCell ref="V327:Y327"/>
    <mergeCell ref="Z327:AA327"/>
    <mergeCell ref="AB327:AE327"/>
    <mergeCell ref="A328:B329"/>
    <mergeCell ref="C328:C329"/>
    <mergeCell ref="D328:D329"/>
    <mergeCell ref="E328:E329"/>
    <mergeCell ref="F328:G329"/>
    <mergeCell ref="Z324:AB325"/>
    <mergeCell ref="AC324:AE325"/>
    <mergeCell ref="A326:G327"/>
    <mergeCell ref="H326:J326"/>
    <mergeCell ref="N326:P326"/>
    <mergeCell ref="T326:V326"/>
    <mergeCell ref="Z326:AB326"/>
    <mergeCell ref="H327:I327"/>
    <mergeCell ref="J327:M327"/>
    <mergeCell ref="N327:O327"/>
    <mergeCell ref="T323:V323"/>
    <mergeCell ref="W323:Y323"/>
    <mergeCell ref="Z323:AB323"/>
    <mergeCell ref="AC323:AE323"/>
    <mergeCell ref="H324:J325"/>
    <mergeCell ref="K324:M325"/>
    <mergeCell ref="N324:P325"/>
    <mergeCell ref="Q324:S325"/>
    <mergeCell ref="T324:V325"/>
    <mergeCell ref="W324:Y325"/>
    <mergeCell ref="Z320:AA320"/>
    <mergeCell ref="AB320:AE320"/>
    <mergeCell ref="T321:W321"/>
    <mergeCell ref="X321:AE321"/>
    <mergeCell ref="A323:E324"/>
    <mergeCell ref="G323:G325"/>
    <mergeCell ref="H323:J323"/>
    <mergeCell ref="K323:M323"/>
    <mergeCell ref="N323:P323"/>
    <mergeCell ref="Q323:S323"/>
    <mergeCell ref="H320:I320"/>
    <mergeCell ref="J320:M320"/>
    <mergeCell ref="N320:O320"/>
    <mergeCell ref="P320:S320"/>
    <mergeCell ref="T320:U320"/>
    <mergeCell ref="V320:Y320"/>
    <mergeCell ref="Z318:AA318"/>
    <mergeCell ref="AB318:AE318"/>
    <mergeCell ref="H319:I319"/>
    <mergeCell ref="J319:M319"/>
    <mergeCell ref="N319:O319"/>
    <mergeCell ref="P319:S319"/>
    <mergeCell ref="T319:U319"/>
    <mergeCell ref="V319:Y319"/>
    <mergeCell ref="Z319:AA319"/>
    <mergeCell ref="AB319:AE319"/>
    <mergeCell ref="H318:I318"/>
    <mergeCell ref="J318:M318"/>
    <mergeCell ref="N318:O318"/>
    <mergeCell ref="P318:S318"/>
    <mergeCell ref="T318:U318"/>
    <mergeCell ref="V318:Y318"/>
    <mergeCell ref="A318:A319"/>
    <mergeCell ref="B318:B319"/>
    <mergeCell ref="C318:C319"/>
    <mergeCell ref="D318:D319"/>
    <mergeCell ref="E318:E319"/>
    <mergeCell ref="F318:G319"/>
    <mergeCell ref="Z316:AA316"/>
    <mergeCell ref="AB316:AE316"/>
    <mergeCell ref="H317:I317"/>
    <mergeCell ref="J317:M317"/>
    <mergeCell ref="N317:O317"/>
    <mergeCell ref="P317:S317"/>
    <mergeCell ref="T317:U317"/>
    <mergeCell ref="V317:Y317"/>
    <mergeCell ref="Z317:AA317"/>
    <mergeCell ref="AB317:AE317"/>
    <mergeCell ref="H316:I316"/>
    <mergeCell ref="J316:M316"/>
    <mergeCell ref="N316:O316"/>
    <mergeCell ref="P316:S316"/>
    <mergeCell ref="T316:U316"/>
    <mergeCell ref="V316:Y316"/>
    <mergeCell ref="A316:A317"/>
    <mergeCell ref="B316:B317"/>
    <mergeCell ref="C316:C317"/>
    <mergeCell ref="D316:D317"/>
    <mergeCell ref="E316:E317"/>
    <mergeCell ref="F316:G317"/>
    <mergeCell ref="Z314:AA314"/>
    <mergeCell ref="AB314:AE314"/>
    <mergeCell ref="H315:I315"/>
    <mergeCell ref="J315:M315"/>
    <mergeCell ref="N315:O315"/>
    <mergeCell ref="P315:S315"/>
    <mergeCell ref="T315:U315"/>
    <mergeCell ref="V315:Y315"/>
    <mergeCell ref="Z315:AA315"/>
    <mergeCell ref="AB315:AE315"/>
    <mergeCell ref="H314:I314"/>
    <mergeCell ref="J314:M314"/>
    <mergeCell ref="N314:O314"/>
    <mergeCell ref="P314:S314"/>
    <mergeCell ref="T314:U314"/>
    <mergeCell ref="V314:Y314"/>
    <mergeCell ref="A314:A315"/>
    <mergeCell ref="B314:B315"/>
    <mergeCell ref="C314:C315"/>
    <mergeCell ref="D314:D315"/>
    <mergeCell ref="E314:E315"/>
    <mergeCell ref="F314:G315"/>
    <mergeCell ref="Z312:AA312"/>
    <mergeCell ref="AB312:AE312"/>
    <mergeCell ref="H313:I313"/>
    <mergeCell ref="J313:M313"/>
    <mergeCell ref="N313:O313"/>
    <mergeCell ref="P313:S313"/>
    <mergeCell ref="T313:U313"/>
    <mergeCell ref="V313:Y313"/>
    <mergeCell ref="Z313:AA313"/>
    <mergeCell ref="AB313:AE313"/>
    <mergeCell ref="H312:I312"/>
    <mergeCell ref="J312:M312"/>
    <mergeCell ref="N312:O312"/>
    <mergeCell ref="P312:S312"/>
    <mergeCell ref="T312:U312"/>
    <mergeCell ref="V312:Y312"/>
    <mergeCell ref="A312:A313"/>
    <mergeCell ref="B312:B313"/>
    <mergeCell ref="C312:C313"/>
    <mergeCell ref="D312:D313"/>
    <mergeCell ref="E312:E313"/>
    <mergeCell ref="F312:G313"/>
    <mergeCell ref="Z310:AA310"/>
    <mergeCell ref="AB310:AE310"/>
    <mergeCell ref="H311:I311"/>
    <mergeCell ref="J311:M311"/>
    <mergeCell ref="N311:O311"/>
    <mergeCell ref="P311:S311"/>
    <mergeCell ref="T311:U311"/>
    <mergeCell ref="V311:Y311"/>
    <mergeCell ref="Z311:AA311"/>
    <mergeCell ref="AB311:AE311"/>
    <mergeCell ref="H310:I310"/>
    <mergeCell ref="J310:M310"/>
    <mergeCell ref="N310:O310"/>
    <mergeCell ref="P310:S310"/>
    <mergeCell ref="T310:U310"/>
    <mergeCell ref="V310:Y310"/>
    <mergeCell ref="A310:A311"/>
    <mergeCell ref="B310:B311"/>
    <mergeCell ref="C310:C311"/>
    <mergeCell ref="D310:D311"/>
    <mergeCell ref="E310:E311"/>
    <mergeCell ref="F310:G311"/>
    <mergeCell ref="Z308:AA308"/>
    <mergeCell ref="AB308:AE308"/>
    <mergeCell ref="H309:I309"/>
    <mergeCell ref="J309:M309"/>
    <mergeCell ref="N309:O309"/>
    <mergeCell ref="P309:S309"/>
    <mergeCell ref="T309:U309"/>
    <mergeCell ref="V309:Y309"/>
    <mergeCell ref="Z309:AA309"/>
    <mergeCell ref="AB309:AE309"/>
    <mergeCell ref="H308:I308"/>
    <mergeCell ref="J308:M308"/>
    <mergeCell ref="N308:O308"/>
    <mergeCell ref="P308:S308"/>
    <mergeCell ref="T308:U308"/>
    <mergeCell ref="V308:Y308"/>
    <mergeCell ref="A308:A309"/>
    <mergeCell ref="B308:B309"/>
    <mergeCell ref="C308:C309"/>
    <mergeCell ref="D308:D309"/>
    <mergeCell ref="E308:E309"/>
    <mergeCell ref="F308:G309"/>
    <mergeCell ref="Z306:AA306"/>
    <mergeCell ref="AB306:AE306"/>
    <mergeCell ref="H307:I307"/>
    <mergeCell ref="J307:M307"/>
    <mergeCell ref="N307:O307"/>
    <mergeCell ref="P307:S307"/>
    <mergeCell ref="T307:U307"/>
    <mergeCell ref="V307:Y307"/>
    <mergeCell ref="Z307:AA307"/>
    <mergeCell ref="AB307:AE307"/>
    <mergeCell ref="H306:I306"/>
    <mergeCell ref="J306:M306"/>
    <mergeCell ref="N306:O306"/>
    <mergeCell ref="P306:S306"/>
    <mergeCell ref="T306:U306"/>
    <mergeCell ref="V306:Y306"/>
    <mergeCell ref="A306:A307"/>
    <mergeCell ref="B306:B307"/>
    <mergeCell ref="C306:C307"/>
    <mergeCell ref="D306:D307"/>
    <mergeCell ref="E306:E307"/>
    <mergeCell ref="F306:G307"/>
    <mergeCell ref="Z304:AA304"/>
    <mergeCell ref="AB304:AE304"/>
    <mergeCell ref="H305:I305"/>
    <mergeCell ref="J305:M305"/>
    <mergeCell ref="N305:O305"/>
    <mergeCell ref="P305:S305"/>
    <mergeCell ref="T305:U305"/>
    <mergeCell ref="V305:Y305"/>
    <mergeCell ref="Z305:AA305"/>
    <mergeCell ref="AB305:AE305"/>
    <mergeCell ref="H304:I304"/>
    <mergeCell ref="J304:M304"/>
    <mergeCell ref="N304:O304"/>
    <mergeCell ref="P304:S304"/>
    <mergeCell ref="T304:U304"/>
    <mergeCell ref="V304:Y304"/>
    <mergeCell ref="A304:A305"/>
    <mergeCell ref="B304:B305"/>
    <mergeCell ref="C304:C305"/>
    <mergeCell ref="D304:D305"/>
    <mergeCell ref="E304:E305"/>
    <mergeCell ref="F304:G305"/>
    <mergeCell ref="Z302:AA302"/>
    <mergeCell ref="AB302:AE302"/>
    <mergeCell ref="H303:I303"/>
    <mergeCell ref="J303:M303"/>
    <mergeCell ref="N303:O303"/>
    <mergeCell ref="P303:S303"/>
    <mergeCell ref="T303:U303"/>
    <mergeCell ref="V303:Y303"/>
    <mergeCell ref="Z303:AA303"/>
    <mergeCell ref="AB303:AE303"/>
    <mergeCell ref="H302:I302"/>
    <mergeCell ref="J302:M302"/>
    <mergeCell ref="N302:O302"/>
    <mergeCell ref="P302:S302"/>
    <mergeCell ref="T302:U302"/>
    <mergeCell ref="V302:Y302"/>
    <mergeCell ref="A302:A303"/>
    <mergeCell ref="B302:B303"/>
    <mergeCell ref="C302:C303"/>
    <mergeCell ref="D302:D303"/>
    <mergeCell ref="E302:E303"/>
    <mergeCell ref="F302:G303"/>
    <mergeCell ref="Z300:AA300"/>
    <mergeCell ref="AB300:AE300"/>
    <mergeCell ref="H301:I301"/>
    <mergeCell ref="J301:M301"/>
    <mergeCell ref="N301:O301"/>
    <mergeCell ref="P301:S301"/>
    <mergeCell ref="T301:U301"/>
    <mergeCell ref="V301:Y301"/>
    <mergeCell ref="Z301:AA301"/>
    <mergeCell ref="AB301:AE301"/>
    <mergeCell ref="H300:I300"/>
    <mergeCell ref="J300:M300"/>
    <mergeCell ref="N300:O300"/>
    <mergeCell ref="P300:S300"/>
    <mergeCell ref="T300:U300"/>
    <mergeCell ref="V300:Y300"/>
    <mergeCell ref="A300:A301"/>
    <mergeCell ref="B300:B301"/>
    <mergeCell ref="C300:C301"/>
    <mergeCell ref="D300:D301"/>
    <mergeCell ref="E300:E301"/>
    <mergeCell ref="F300:G301"/>
    <mergeCell ref="Z298:AA298"/>
    <mergeCell ref="AB298:AE298"/>
    <mergeCell ref="H299:I299"/>
    <mergeCell ref="J299:M299"/>
    <mergeCell ref="N299:O299"/>
    <mergeCell ref="P299:S299"/>
    <mergeCell ref="T299:U299"/>
    <mergeCell ref="V299:Y299"/>
    <mergeCell ref="Z299:AA299"/>
    <mergeCell ref="AB299:AE299"/>
    <mergeCell ref="H298:I298"/>
    <mergeCell ref="J298:M298"/>
    <mergeCell ref="N298:O298"/>
    <mergeCell ref="P298:S298"/>
    <mergeCell ref="T298:U298"/>
    <mergeCell ref="V298:Y298"/>
    <mergeCell ref="A298:A299"/>
    <mergeCell ref="B298:B299"/>
    <mergeCell ref="C298:C299"/>
    <mergeCell ref="D298:D299"/>
    <mergeCell ref="E298:E299"/>
    <mergeCell ref="F298:G299"/>
    <mergeCell ref="H296:M296"/>
    <mergeCell ref="N296:S296"/>
    <mergeCell ref="T296:Y296"/>
    <mergeCell ref="Z296:AE296"/>
    <mergeCell ref="H297:M297"/>
    <mergeCell ref="N297:S297"/>
    <mergeCell ref="T297:Y297"/>
    <mergeCell ref="Z297:AE297"/>
    <mergeCell ref="P295:S295"/>
    <mergeCell ref="T295:U295"/>
    <mergeCell ref="V295:Y295"/>
    <mergeCell ref="Z295:AA295"/>
    <mergeCell ref="AB295:AE295"/>
    <mergeCell ref="A296:B297"/>
    <mergeCell ref="C296:C297"/>
    <mergeCell ref="D296:D297"/>
    <mergeCell ref="E296:E297"/>
    <mergeCell ref="F296:G297"/>
    <mergeCell ref="Z292:AB293"/>
    <mergeCell ref="AC292:AE293"/>
    <mergeCell ref="A294:G295"/>
    <mergeCell ref="H294:J294"/>
    <mergeCell ref="N294:P294"/>
    <mergeCell ref="T294:V294"/>
    <mergeCell ref="Z294:AB294"/>
    <mergeCell ref="H295:I295"/>
    <mergeCell ref="J295:M295"/>
    <mergeCell ref="N295:O295"/>
    <mergeCell ref="T291:V291"/>
    <mergeCell ref="W291:Y291"/>
    <mergeCell ref="Z291:AB291"/>
    <mergeCell ref="AC291:AE291"/>
    <mergeCell ref="H292:J293"/>
    <mergeCell ref="K292:M293"/>
    <mergeCell ref="N292:P293"/>
    <mergeCell ref="Q292:S293"/>
    <mergeCell ref="T292:V293"/>
    <mergeCell ref="W292:Y293"/>
    <mergeCell ref="Z288:AA288"/>
    <mergeCell ref="AB288:AE288"/>
    <mergeCell ref="T289:W289"/>
    <mergeCell ref="X289:AE289"/>
    <mergeCell ref="A291:E292"/>
    <mergeCell ref="G291:G293"/>
    <mergeCell ref="H291:J291"/>
    <mergeCell ref="K291:M291"/>
    <mergeCell ref="N291:P291"/>
    <mergeCell ref="Q291:S291"/>
    <mergeCell ref="H288:I288"/>
    <mergeCell ref="J288:M288"/>
    <mergeCell ref="N288:O288"/>
    <mergeCell ref="P288:S288"/>
    <mergeCell ref="T288:U288"/>
    <mergeCell ref="V288:Y288"/>
    <mergeCell ref="Z286:AA286"/>
    <mergeCell ref="AB286:AE286"/>
    <mergeCell ref="H287:I287"/>
    <mergeCell ref="J287:M287"/>
    <mergeCell ref="N287:O287"/>
    <mergeCell ref="P287:S287"/>
    <mergeCell ref="T287:U287"/>
    <mergeCell ref="V287:Y287"/>
    <mergeCell ref="Z287:AA287"/>
    <mergeCell ref="AB287:AE287"/>
    <mergeCell ref="H286:I286"/>
    <mergeCell ref="J286:M286"/>
    <mergeCell ref="N286:O286"/>
    <mergeCell ref="P286:S286"/>
    <mergeCell ref="T286:U286"/>
    <mergeCell ref="V286:Y286"/>
    <mergeCell ref="A286:A287"/>
    <mergeCell ref="B286:B287"/>
    <mergeCell ref="C286:C287"/>
    <mergeCell ref="D286:D287"/>
    <mergeCell ref="E286:E287"/>
    <mergeCell ref="F286:G287"/>
    <mergeCell ref="Z284:AA284"/>
    <mergeCell ref="AB284:AE284"/>
    <mergeCell ref="H285:I285"/>
    <mergeCell ref="J285:M285"/>
    <mergeCell ref="N285:O285"/>
    <mergeCell ref="P285:S285"/>
    <mergeCell ref="T285:U285"/>
    <mergeCell ref="V285:Y285"/>
    <mergeCell ref="Z285:AA285"/>
    <mergeCell ref="AB285:AE285"/>
    <mergeCell ref="H284:I284"/>
    <mergeCell ref="J284:M284"/>
    <mergeCell ref="N284:O284"/>
    <mergeCell ref="P284:S284"/>
    <mergeCell ref="T284:U284"/>
    <mergeCell ref="V284:Y284"/>
    <mergeCell ref="A284:A285"/>
    <mergeCell ref="B284:B285"/>
    <mergeCell ref="C284:C285"/>
    <mergeCell ref="D284:D285"/>
    <mergeCell ref="E284:E285"/>
    <mergeCell ref="F284:G285"/>
    <mergeCell ref="Z282:AA282"/>
    <mergeCell ref="AB282:AE282"/>
    <mergeCell ref="H283:I283"/>
    <mergeCell ref="J283:M283"/>
    <mergeCell ref="N283:O283"/>
    <mergeCell ref="P283:S283"/>
    <mergeCell ref="T283:U283"/>
    <mergeCell ref="V283:Y283"/>
    <mergeCell ref="Z283:AA283"/>
    <mergeCell ref="AB283:AE283"/>
    <mergeCell ref="H282:I282"/>
    <mergeCell ref="J282:M282"/>
    <mergeCell ref="N282:O282"/>
    <mergeCell ref="P282:S282"/>
    <mergeCell ref="T282:U282"/>
    <mergeCell ref="V282:Y282"/>
    <mergeCell ref="A282:A283"/>
    <mergeCell ref="B282:B283"/>
    <mergeCell ref="C282:C283"/>
    <mergeCell ref="D282:D283"/>
    <mergeCell ref="E282:E283"/>
    <mergeCell ref="F282:G283"/>
    <mergeCell ref="Z280:AA280"/>
    <mergeCell ref="AB280:AE280"/>
    <mergeCell ref="H281:I281"/>
    <mergeCell ref="J281:M281"/>
    <mergeCell ref="N281:O281"/>
    <mergeCell ref="P281:S281"/>
    <mergeCell ref="T281:U281"/>
    <mergeCell ref="V281:Y281"/>
    <mergeCell ref="Z281:AA281"/>
    <mergeCell ref="AB281:AE281"/>
    <mergeCell ref="H280:I280"/>
    <mergeCell ref="J280:M280"/>
    <mergeCell ref="N280:O280"/>
    <mergeCell ref="P280:S280"/>
    <mergeCell ref="T280:U280"/>
    <mergeCell ref="V280:Y280"/>
    <mergeCell ref="A280:A281"/>
    <mergeCell ref="B280:B281"/>
    <mergeCell ref="C280:C281"/>
    <mergeCell ref="D280:D281"/>
    <mergeCell ref="E280:E281"/>
    <mergeCell ref="F280:G281"/>
    <mergeCell ref="Z278:AA278"/>
    <mergeCell ref="AB278:AE278"/>
    <mergeCell ref="H279:I279"/>
    <mergeCell ref="J279:M279"/>
    <mergeCell ref="N279:O279"/>
    <mergeCell ref="P279:S279"/>
    <mergeCell ref="T279:U279"/>
    <mergeCell ref="V279:Y279"/>
    <mergeCell ref="Z279:AA279"/>
    <mergeCell ref="AB279:AE279"/>
    <mergeCell ref="H278:I278"/>
    <mergeCell ref="J278:M278"/>
    <mergeCell ref="N278:O278"/>
    <mergeCell ref="P278:S278"/>
    <mergeCell ref="T278:U278"/>
    <mergeCell ref="V278:Y278"/>
    <mergeCell ref="A278:A279"/>
    <mergeCell ref="B278:B279"/>
    <mergeCell ref="C278:C279"/>
    <mergeCell ref="D278:D279"/>
    <mergeCell ref="E278:E279"/>
    <mergeCell ref="F278:G279"/>
    <mergeCell ref="Z276:AA276"/>
    <mergeCell ref="AB276:AE276"/>
    <mergeCell ref="H277:I277"/>
    <mergeCell ref="J277:M277"/>
    <mergeCell ref="N277:O277"/>
    <mergeCell ref="P277:S277"/>
    <mergeCell ref="T277:U277"/>
    <mergeCell ref="V277:Y277"/>
    <mergeCell ref="Z277:AA277"/>
    <mergeCell ref="AB277:AE277"/>
    <mergeCell ref="H276:I276"/>
    <mergeCell ref="J276:M276"/>
    <mergeCell ref="N276:O276"/>
    <mergeCell ref="P276:S276"/>
    <mergeCell ref="T276:U276"/>
    <mergeCell ref="V276:Y276"/>
    <mergeCell ref="A276:A277"/>
    <mergeCell ref="B276:B277"/>
    <mergeCell ref="C276:C277"/>
    <mergeCell ref="D276:D277"/>
    <mergeCell ref="E276:E277"/>
    <mergeCell ref="F276:G277"/>
    <mergeCell ref="Z274:AA274"/>
    <mergeCell ref="AB274:AE274"/>
    <mergeCell ref="H275:I275"/>
    <mergeCell ref="J275:M275"/>
    <mergeCell ref="N275:O275"/>
    <mergeCell ref="P275:S275"/>
    <mergeCell ref="T275:U275"/>
    <mergeCell ref="V275:Y275"/>
    <mergeCell ref="Z275:AA275"/>
    <mergeCell ref="AB275:AE275"/>
    <mergeCell ref="H274:I274"/>
    <mergeCell ref="J274:M274"/>
    <mergeCell ref="N274:O274"/>
    <mergeCell ref="P274:S274"/>
    <mergeCell ref="T274:U274"/>
    <mergeCell ref="V274:Y274"/>
    <mergeCell ref="A274:A275"/>
    <mergeCell ref="B274:B275"/>
    <mergeCell ref="C274:C275"/>
    <mergeCell ref="D274:D275"/>
    <mergeCell ref="E274:E275"/>
    <mergeCell ref="F274:G275"/>
    <mergeCell ref="Z272:AA272"/>
    <mergeCell ref="AB272:AE272"/>
    <mergeCell ref="H273:I273"/>
    <mergeCell ref="J273:M273"/>
    <mergeCell ref="N273:O273"/>
    <mergeCell ref="P273:S273"/>
    <mergeCell ref="T273:U273"/>
    <mergeCell ref="V273:Y273"/>
    <mergeCell ref="Z273:AA273"/>
    <mergeCell ref="AB273:AE273"/>
    <mergeCell ref="H272:I272"/>
    <mergeCell ref="J272:M272"/>
    <mergeCell ref="N272:O272"/>
    <mergeCell ref="P272:S272"/>
    <mergeCell ref="T272:U272"/>
    <mergeCell ref="V272:Y272"/>
    <mergeCell ref="A272:A273"/>
    <mergeCell ref="B272:B273"/>
    <mergeCell ref="C272:C273"/>
    <mergeCell ref="D272:D273"/>
    <mergeCell ref="E272:E273"/>
    <mergeCell ref="F272:G273"/>
    <mergeCell ref="Z270:AA270"/>
    <mergeCell ref="AB270:AE270"/>
    <mergeCell ref="H271:I271"/>
    <mergeCell ref="J271:M271"/>
    <mergeCell ref="N271:O271"/>
    <mergeCell ref="P271:S271"/>
    <mergeCell ref="T271:U271"/>
    <mergeCell ref="V271:Y271"/>
    <mergeCell ref="Z271:AA271"/>
    <mergeCell ref="AB271:AE271"/>
    <mergeCell ref="H270:I270"/>
    <mergeCell ref="J270:M270"/>
    <mergeCell ref="N270:O270"/>
    <mergeCell ref="P270:S270"/>
    <mergeCell ref="T270:U270"/>
    <mergeCell ref="V270:Y270"/>
    <mergeCell ref="A270:A271"/>
    <mergeCell ref="B270:B271"/>
    <mergeCell ref="C270:C271"/>
    <mergeCell ref="D270:D271"/>
    <mergeCell ref="E270:E271"/>
    <mergeCell ref="F270:G271"/>
    <mergeCell ref="Z268:AA268"/>
    <mergeCell ref="AB268:AE268"/>
    <mergeCell ref="H269:I269"/>
    <mergeCell ref="J269:M269"/>
    <mergeCell ref="N269:O269"/>
    <mergeCell ref="P269:S269"/>
    <mergeCell ref="T269:U269"/>
    <mergeCell ref="V269:Y269"/>
    <mergeCell ref="Z269:AA269"/>
    <mergeCell ref="AB269:AE269"/>
    <mergeCell ref="H268:I268"/>
    <mergeCell ref="J268:M268"/>
    <mergeCell ref="N268:O268"/>
    <mergeCell ref="P268:S268"/>
    <mergeCell ref="T268:U268"/>
    <mergeCell ref="V268:Y268"/>
    <mergeCell ref="A268:A269"/>
    <mergeCell ref="B268:B269"/>
    <mergeCell ref="C268:C269"/>
    <mergeCell ref="D268:D269"/>
    <mergeCell ref="E268:E269"/>
    <mergeCell ref="F268:G269"/>
    <mergeCell ref="Z266:AA266"/>
    <mergeCell ref="AB266:AE266"/>
    <mergeCell ref="H267:I267"/>
    <mergeCell ref="J267:M267"/>
    <mergeCell ref="N267:O267"/>
    <mergeCell ref="P267:S267"/>
    <mergeCell ref="T267:U267"/>
    <mergeCell ref="V267:Y267"/>
    <mergeCell ref="Z267:AA267"/>
    <mergeCell ref="AB267:AE267"/>
    <mergeCell ref="H266:I266"/>
    <mergeCell ref="J266:M266"/>
    <mergeCell ref="N266:O266"/>
    <mergeCell ref="P266:S266"/>
    <mergeCell ref="T266:U266"/>
    <mergeCell ref="V266:Y266"/>
    <mergeCell ref="A266:A267"/>
    <mergeCell ref="B266:B267"/>
    <mergeCell ref="C266:C267"/>
    <mergeCell ref="D266:D267"/>
    <mergeCell ref="E266:E267"/>
    <mergeCell ref="F266:G267"/>
    <mergeCell ref="H264:M264"/>
    <mergeCell ref="N264:S264"/>
    <mergeCell ref="T264:Y264"/>
    <mergeCell ref="Z264:AE264"/>
    <mergeCell ref="H265:M265"/>
    <mergeCell ref="N265:S265"/>
    <mergeCell ref="T265:Y265"/>
    <mergeCell ref="Z265:AE265"/>
    <mergeCell ref="P263:S263"/>
    <mergeCell ref="T263:U263"/>
    <mergeCell ref="V263:Y263"/>
    <mergeCell ref="Z263:AA263"/>
    <mergeCell ref="AB263:AE263"/>
    <mergeCell ref="A264:B265"/>
    <mergeCell ref="C264:C265"/>
    <mergeCell ref="D264:D265"/>
    <mergeCell ref="E264:E265"/>
    <mergeCell ref="F264:G265"/>
    <mergeCell ref="Z260:AB261"/>
    <mergeCell ref="AC260:AE261"/>
    <mergeCell ref="A262:G263"/>
    <mergeCell ref="H262:J262"/>
    <mergeCell ref="N262:P262"/>
    <mergeCell ref="T262:V262"/>
    <mergeCell ref="Z262:AB262"/>
    <mergeCell ref="H263:I263"/>
    <mergeCell ref="J263:M263"/>
    <mergeCell ref="N263:O263"/>
    <mergeCell ref="T259:V259"/>
    <mergeCell ref="W259:Y259"/>
    <mergeCell ref="Z259:AB259"/>
    <mergeCell ref="AC259:AE259"/>
    <mergeCell ref="H260:J261"/>
    <mergeCell ref="K260:M261"/>
    <mergeCell ref="N260:P261"/>
    <mergeCell ref="Q260:S261"/>
    <mergeCell ref="T260:V261"/>
    <mergeCell ref="W260:Y261"/>
    <mergeCell ref="Z256:AA256"/>
    <mergeCell ref="AB256:AE256"/>
    <mergeCell ref="T257:W257"/>
    <mergeCell ref="X257:AE257"/>
    <mergeCell ref="A259:E260"/>
    <mergeCell ref="G259:G261"/>
    <mergeCell ref="H259:J259"/>
    <mergeCell ref="K259:M259"/>
    <mergeCell ref="N259:P259"/>
    <mergeCell ref="Q259:S259"/>
    <mergeCell ref="H256:I256"/>
    <mergeCell ref="J256:M256"/>
    <mergeCell ref="N256:O256"/>
    <mergeCell ref="P256:S256"/>
    <mergeCell ref="T256:U256"/>
    <mergeCell ref="V256:Y256"/>
    <mergeCell ref="Z254:AA254"/>
    <mergeCell ref="AB254:AE254"/>
    <mergeCell ref="H255:I255"/>
    <mergeCell ref="J255:M255"/>
    <mergeCell ref="N255:O255"/>
    <mergeCell ref="P255:S255"/>
    <mergeCell ref="T255:U255"/>
    <mergeCell ref="V255:Y255"/>
    <mergeCell ref="Z255:AA255"/>
    <mergeCell ref="AB255:AE255"/>
    <mergeCell ref="H254:I254"/>
    <mergeCell ref="J254:M254"/>
    <mergeCell ref="N254:O254"/>
    <mergeCell ref="P254:S254"/>
    <mergeCell ref="T254:U254"/>
    <mergeCell ref="V254:Y254"/>
    <mergeCell ref="A254:A255"/>
    <mergeCell ref="B254:B255"/>
    <mergeCell ref="C254:C255"/>
    <mergeCell ref="D254:D255"/>
    <mergeCell ref="E254:E255"/>
    <mergeCell ref="F254:G255"/>
    <mergeCell ref="Z252:AA252"/>
    <mergeCell ref="AB252:AE252"/>
    <mergeCell ref="H253:I253"/>
    <mergeCell ref="J253:M253"/>
    <mergeCell ref="N253:O253"/>
    <mergeCell ref="P253:S253"/>
    <mergeCell ref="T253:U253"/>
    <mergeCell ref="V253:Y253"/>
    <mergeCell ref="Z253:AA253"/>
    <mergeCell ref="AB253:AE253"/>
    <mergeCell ref="H252:I252"/>
    <mergeCell ref="J252:M252"/>
    <mergeCell ref="N252:O252"/>
    <mergeCell ref="P252:S252"/>
    <mergeCell ref="T252:U252"/>
    <mergeCell ref="V252:Y252"/>
    <mergeCell ref="A252:A253"/>
    <mergeCell ref="B252:B253"/>
    <mergeCell ref="C252:C253"/>
    <mergeCell ref="D252:D253"/>
    <mergeCell ref="E252:E253"/>
    <mergeCell ref="F252:G253"/>
    <mergeCell ref="Z250:AA250"/>
    <mergeCell ref="AB250:AE250"/>
    <mergeCell ref="H251:I251"/>
    <mergeCell ref="J251:M251"/>
    <mergeCell ref="N251:O251"/>
    <mergeCell ref="P251:S251"/>
    <mergeCell ref="T251:U251"/>
    <mergeCell ref="V251:Y251"/>
    <mergeCell ref="Z251:AA251"/>
    <mergeCell ref="AB251:AE251"/>
    <mergeCell ref="H250:I250"/>
    <mergeCell ref="J250:M250"/>
    <mergeCell ref="N250:O250"/>
    <mergeCell ref="P250:S250"/>
    <mergeCell ref="T250:U250"/>
    <mergeCell ref="V250:Y250"/>
    <mergeCell ref="A250:A251"/>
    <mergeCell ref="B250:B251"/>
    <mergeCell ref="C250:C251"/>
    <mergeCell ref="D250:D251"/>
    <mergeCell ref="E250:E251"/>
    <mergeCell ref="F250:G251"/>
    <mergeCell ref="Z248:AA248"/>
    <mergeCell ref="AB248:AE248"/>
    <mergeCell ref="H249:I249"/>
    <mergeCell ref="J249:M249"/>
    <mergeCell ref="N249:O249"/>
    <mergeCell ref="P249:S249"/>
    <mergeCell ref="T249:U249"/>
    <mergeCell ref="V249:Y249"/>
    <mergeCell ref="Z249:AA249"/>
    <mergeCell ref="AB249:AE249"/>
    <mergeCell ref="H248:I248"/>
    <mergeCell ref="J248:M248"/>
    <mergeCell ref="N248:O248"/>
    <mergeCell ref="P248:S248"/>
    <mergeCell ref="T248:U248"/>
    <mergeCell ref="V248:Y248"/>
    <mergeCell ref="A248:A249"/>
    <mergeCell ref="B248:B249"/>
    <mergeCell ref="C248:C249"/>
    <mergeCell ref="D248:D249"/>
    <mergeCell ref="E248:E249"/>
    <mergeCell ref="F248:G249"/>
    <mergeCell ref="Z246:AA246"/>
    <mergeCell ref="AB246:AE246"/>
    <mergeCell ref="H247:I247"/>
    <mergeCell ref="J247:M247"/>
    <mergeCell ref="N247:O247"/>
    <mergeCell ref="P247:S247"/>
    <mergeCell ref="T247:U247"/>
    <mergeCell ref="V247:Y247"/>
    <mergeCell ref="Z247:AA247"/>
    <mergeCell ref="AB247:AE247"/>
    <mergeCell ref="H246:I246"/>
    <mergeCell ref="J246:M246"/>
    <mergeCell ref="N246:O246"/>
    <mergeCell ref="P246:S246"/>
    <mergeCell ref="T246:U246"/>
    <mergeCell ref="V246:Y246"/>
    <mergeCell ref="A246:A247"/>
    <mergeCell ref="B246:B247"/>
    <mergeCell ref="C246:C247"/>
    <mergeCell ref="D246:D247"/>
    <mergeCell ref="E246:E247"/>
    <mergeCell ref="F246:G247"/>
    <mergeCell ref="Z244:AA244"/>
    <mergeCell ref="AB244:AE244"/>
    <mergeCell ref="H245:I245"/>
    <mergeCell ref="J245:M245"/>
    <mergeCell ref="N245:O245"/>
    <mergeCell ref="P245:S245"/>
    <mergeCell ref="T245:U245"/>
    <mergeCell ref="V245:Y245"/>
    <mergeCell ref="Z245:AA245"/>
    <mergeCell ref="AB245:AE245"/>
    <mergeCell ref="H244:I244"/>
    <mergeCell ref="J244:M244"/>
    <mergeCell ref="N244:O244"/>
    <mergeCell ref="P244:S244"/>
    <mergeCell ref="T244:U244"/>
    <mergeCell ref="V244:Y244"/>
    <mergeCell ref="A244:A245"/>
    <mergeCell ref="B244:B245"/>
    <mergeCell ref="C244:C245"/>
    <mergeCell ref="D244:D245"/>
    <mergeCell ref="E244:E245"/>
    <mergeCell ref="F244:G245"/>
    <mergeCell ref="Z242:AA242"/>
    <mergeCell ref="AB242:AE242"/>
    <mergeCell ref="H243:I243"/>
    <mergeCell ref="J243:M243"/>
    <mergeCell ref="N243:O243"/>
    <mergeCell ref="P243:S243"/>
    <mergeCell ref="T243:U243"/>
    <mergeCell ref="V243:Y243"/>
    <mergeCell ref="Z243:AA243"/>
    <mergeCell ref="AB243:AE243"/>
    <mergeCell ref="H242:I242"/>
    <mergeCell ref="J242:M242"/>
    <mergeCell ref="N242:O242"/>
    <mergeCell ref="P242:S242"/>
    <mergeCell ref="T242:U242"/>
    <mergeCell ref="V242:Y242"/>
    <mergeCell ref="A242:A243"/>
    <mergeCell ref="B242:B243"/>
    <mergeCell ref="C242:C243"/>
    <mergeCell ref="D242:D243"/>
    <mergeCell ref="E242:E243"/>
    <mergeCell ref="F242:G243"/>
    <mergeCell ref="Z240:AA240"/>
    <mergeCell ref="AB240:AE240"/>
    <mergeCell ref="H241:I241"/>
    <mergeCell ref="J241:M241"/>
    <mergeCell ref="N241:O241"/>
    <mergeCell ref="P241:S241"/>
    <mergeCell ref="T241:U241"/>
    <mergeCell ref="V241:Y241"/>
    <mergeCell ref="Z241:AA241"/>
    <mergeCell ref="AB241:AE241"/>
    <mergeCell ref="H240:I240"/>
    <mergeCell ref="J240:M240"/>
    <mergeCell ref="N240:O240"/>
    <mergeCell ref="P240:S240"/>
    <mergeCell ref="T240:U240"/>
    <mergeCell ref="V240:Y240"/>
    <mergeCell ref="A240:A241"/>
    <mergeCell ref="B240:B241"/>
    <mergeCell ref="C240:C241"/>
    <mergeCell ref="D240:D241"/>
    <mergeCell ref="E240:E241"/>
    <mergeCell ref="F240:G241"/>
    <mergeCell ref="Z238:AA238"/>
    <mergeCell ref="AB238:AE238"/>
    <mergeCell ref="H239:I239"/>
    <mergeCell ref="J239:M239"/>
    <mergeCell ref="N239:O239"/>
    <mergeCell ref="P239:S239"/>
    <mergeCell ref="T239:U239"/>
    <mergeCell ref="V239:Y239"/>
    <mergeCell ref="Z239:AA239"/>
    <mergeCell ref="AB239:AE239"/>
    <mergeCell ref="H238:I238"/>
    <mergeCell ref="J238:M238"/>
    <mergeCell ref="N238:O238"/>
    <mergeCell ref="P238:S238"/>
    <mergeCell ref="T238:U238"/>
    <mergeCell ref="V238:Y238"/>
    <mergeCell ref="A238:A239"/>
    <mergeCell ref="B238:B239"/>
    <mergeCell ref="C238:C239"/>
    <mergeCell ref="D238:D239"/>
    <mergeCell ref="E238:E239"/>
    <mergeCell ref="F238:G239"/>
    <mergeCell ref="Z236:AA236"/>
    <mergeCell ref="AB236:AE236"/>
    <mergeCell ref="H237:I237"/>
    <mergeCell ref="J237:M237"/>
    <mergeCell ref="N237:O237"/>
    <mergeCell ref="P237:S237"/>
    <mergeCell ref="T237:U237"/>
    <mergeCell ref="V237:Y237"/>
    <mergeCell ref="Z237:AA237"/>
    <mergeCell ref="AB237:AE237"/>
    <mergeCell ref="H236:I236"/>
    <mergeCell ref="J236:M236"/>
    <mergeCell ref="N236:O236"/>
    <mergeCell ref="P236:S236"/>
    <mergeCell ref="T236:U236"/>
    <mergeCell ref="V236:Y236"/>
    <mergeCell ref="A236:A237"/>
    <mergeCell ref="B236:B237"/>
    <mergeCell ref="C236:C237"/>
    <mergeCell ref="D236:D237"/>
    <mergeCell ref="E236:E237"/>
    <mergeCell ref="F236:G237"/>
    <mergeCell ref="Z234:AA234"/>
    <mergeCell ref="AB234:AE234"/>
    <mergeCell ref="H235:I235"/>
    <mergeCell ref="J235:M235"/>
    <mergeCell ref="N235:O235"/>
    <mergeCell ref="P235:S235"/>
    <mergeCell ref="T235:U235"/>
    <mergeCell ref="V235:Y235"/>
    <mergeCell ref="Z235:AA235"/>
    <mergeCell ref="AB235:AE235"/>
    <mergeCell ref="H234:I234"/>
    <mergeCell ref="J234:M234"/>
    <mergeCell ref="N234:O234"/>
    <mergeCell ref="P234:S234"/>
    <mergeCell ref="T234:U234"/>
    <mergeCell ref="V234:Y234"/>
    <mergeCell ref="A234:A235"/>
    <mergeCell ref="B234:B235"/>
    <mergeCell ref="C234:C235"/>
    <mergeCell ref="D234:D235"/>
    <mergeCell ref="E234:E235"/>
    <mergeCell ref="F234:G235"/>
    <mergeCell ref="H232:M232"/>
    <mergeCell ref="N232:S232"/>
    <mergeCell ref="T232:Y232"/>
    <mergeCell ref="Z232:AE232"/>
    <mergeCell ref="H233:M233"/>
    <mergeCell ref="N233:S233"/>
    <mergeCell ref="T233:Y233"/>
    <mergeCell ref="Z233:AE233"/>
    <mergeCell ref="P231:S231"/>
    <mergeCell ref="T231:U231"/>
    <mergeCell ref="V231:Y231"/>
    <mergeCell ref="Z231:AA231"/>
    <mergeCell ref="AB231:AE231"/>
    <mergeCell ref="A232:B233"/>
    <mergeCell ref="C232:C233"/>
    <mergeCell ref="D232:D233"/>
    <mergeCell ref="E232:E233"/>
    <mergeCell ref="F232:G233"/>
    <mergeCell ref="Z228:AB229"/>
    <mergeCell ref="AC228:AE229"/>
    <mergeCell ref="A230:G231"/>
    <mergeCell ref="H230:J230"/>
    <mergeCell ref="N230:P230"/>
    <mergeCell ref="T230:V230"/>
    <mergeCell ref="Z230:AB230"/>
    <mergeCell ref="H231:I231"/>
    <mergeCell ref="J231:M231"/>
    <mergeCell ref="N231:O231"/>
    <mergeCell ref="T227:V227"/>
    <mergeCell ref="W227:Y227"/>
    <mergeCell ref="Z227:AB227"/>
    <mergeCell ref="AC227:AE227"/>
    <mergeCell ref="H228:J229"/>
    <mergeCell ref="K228:M229"/>
    <mergeCell ref="N228:P229"/>
    <mergeCell ref="Q228:S229"/>
    <mergeCell ref="T228:V229"/>
    <mergeCell ref="W228:Y229"/>
    <mergeCell ref="Z224:AA224"/>
    <mergeCell ref="AB224:AE224"/>
    <mergeCell ref="T225:W225"/>
    <mergeCell ref="X225:AE225"/>
    <mergeCell ref="A227:E228"/>
    <mergeCell ref="G227:G229"/>
    <mergeCell ref="H227:J227"/>
    <mergeCell ref="K227:M227"/>
    <mergeCell ref="N227:P227"/>
    <mergeCell ref="Q227:S227"/>
    <mergeCell ref="H224:I224"/>
    <mergeCell ref="J224:M224"/>
    <mergeCell ref="N224:O224"/>
    <mergeCell ref="P224:S224"/>
    <mergeCell ref="T224:U224"/>
    <mergeCell ref="V224:Y224"/>
    <mergeCell ref="Z222:AA222"/>
    <mergeCell ref="AB222:AE222"/>
    <mergeCell ref="H223:I223"/>
    <mergeCell ref="J223:M223"/>
    <mergeCell ref="N223:O223"/>
    <mergeCell ref="P223:S223"/>
    <mergeCell ref="T223:U223"/>
    <mergeCell ref="V223:Y223"/>
    <mergeCell ref="Z223:AA223"/>
    <mergeCell ref="AB223:AE223"/>
    <mergeCell ref="H222:I222"/>
    <mergeCell ref="J222:M222"/>
    <mergeCell ref="N222:O222"/>
    <mergeCell ref="P222:S222"/>
    <mergeCell ref="T222:U222"/>
    <mergeCell ref="V222:Y222"/>
    <mergeCell ref="A222:A223"/>
    <mergeCell ref="B222:B223"/>
    <mergeCell ref="C222:C223"/>
    <mergeCell ref="D222:D223"/>
    <mergeCell ref="E222:E223"/>
    <mergeCell ref="F222:G223"/>
    <mergeCell ref="Z220:AA220"/>
    <mergeCell ref="AB220:AE220"/>
    <mergeCell ref="H221:I221"/>
    <mergeCell ref="J221:M221"/>
    <mergeCell ref="N221:O221"/>
    <mergeCell ref="P221:S221"/>
    <mergeCell ref="T221:U221"/>
    <mergeCell ref="V221:Y221"/>
    <mergeCell ref="Z221:AA221"/>
    <mergeCell ref="AB221:AE221"/>
    <mergeCell ref="H220:I220"/>
    <mergeCell ref="J220:M220"/>
    <mergeCell ref="N220:O220"/>
    <mergeCell ref="P220:S220"/>
    <mergeCell ref="T220:U220"/>
    <mergeCell ref="V220:Y220"/>
    <mergeCell ref="A220:A221"/>
    <mergeCell ref="B220:B221"/>
    <mergeCell ref="C220:C221"/>
    <mergeCell ref="D220:D221"/>
    <mergeCell ref="E220:E221"/>
    <mergeCell ref="F220:G221"/>
    <mergeCell ref="Z218:AA218"/>
    <mergeCell ref="AB218:AE218"/>
    <mergeCell ref="H219:I219"/>
    <mergeCell ref="J219:M219"/>
    <mergeCell ref="N219:O219"/>
    <mergeCell ref="P219:S219"/>
    <mergeCell ref="T219:U219"/>
    <mergeCell ref="V219:Y219"/>
    <mergeCell ref="Z219:AA219"/>
    <mergeCell ref="AB219:AE219"/>
    <mergeCell ref="H218:I218"/>
    <mergeCell ref="J218:M218"/>
    <mergeCell ref="N218:O218"/>
    <mergeCell ref="P218:S218"/>
    <mergeCell ref="T218:U218"/>
    <mergeCell ref="V218:Y218"/>
    <mergeCell ref="A218:A219"/>
    <mergeCell ref="B218:B219"/>
    <mergeCell ref="C218:C219"/>
    <mergeCell ref="D218:D219"/>
    <mergeCell ref="E218:E219"/>
    <mergeCell ref="F218:G219"/>
    <mergeCell ref="Z216:AA216"/>
    <mergeCell ref="AB216:AE216"/>
    <mergeCell ref="H217:I217"/>
    <mergeCell ref="J217:M217"/>
    <mergeCell ref="N217:O217"/>
    <mergeCell ref="P217:S217"/>
    <mergeCell ref="T217:U217"/>
    <mergeCell ref="V217:Y217"/>
    <mergeCell ref="Z217:AA217"/>
    <mergeCell ref="AB217:AE217"/>
    <mergeCell ref="H216:I216"/>
    <mergeCell ref="J216:M216"/>
    <mergeCell ref="N216:O216"/>
    <mergeCell ref="P216:S216"/>
    <mergeCell ref="T216:U216"/>
    <mergeCell ref="V216:Y216"/>
    <mergeCell ref="A216:A217"/>
    <mergeCell ref="B216:B217"/>
    <mergeCell ref="C216:C217"/>
    <mergeCell ref="D216:D217"/>
    <mergeCell ref="E216:E217"/>
    <mergeCell ref="F216:G217"/>
    <mergeCell ref="Z214:AA214"/>
    <mergeCell ref="AB214:AE214"/>
    <mergeCell ref="H215:I215"/>
    <mergeCell ref="J215:M215"/>
    <mergeCell ref="N215:O215"/>
    <mergeCell ref="P215:S215"/>
    <mergeCell ref="T215:U215"/>
    <mergeCell ref="V215:Y215"/>
    <mergeCell ref="Z215:AA215"/>
    <mergeCell ref="AB215:AE215"/>
    <mergeCell ref="H214:I214"/>
    <mergeCell ref="J214:M214"/>
    <mergeCell ref="N214:O214"/>
    <mergeCell ref="P214:S214"/>
    <mergeCell ref="T214:U214"/>
    <mergeCell ref="V214:Y214"/>
    <mergeCell ref="A214:A215"/>
    <mergeCell ref="B214:B215"/>
    <mergeCell ref="C214:C215"/>
    <mergeCell ref="D214:D215"/>
    <mergeCell ref="E214:E215"/>
    <mergeCell ref="F214:G215"/>
    <mergeCell ref="Z212:AA212"/>
    <mergeCell ref="AB212:AE212"/>
    <mergeCell ref="H213:I213"/>
    <mergeCell ref="J213:M213"/>
    <mergeCell ref="N213:O213"/>
    <mergeCell ref="P213:S213"/>
    <mergeCell ref="T213:U213"/>
    <mergeCell ref="V213:Y213"/>
    <mergeCell ref="Z213:AA213"/>
    <mergeCell ref="AB213:AE213"/>
    <mergeCell ref="H212:I212"/>
    <mergeCell ref="J212:M212"/>
    <mergeCell ref="N212:O212"/>
    <mergeCell ref="P212:S212"/>
    <mergeCell ref="T212:U212"/>
    <mergeCell ref="V212:Y212"/>
    <mergeCell ref="A212:A213"/>
    <mergeCell ref="B212:B213"/>
    <mergeCell ref="C212:C213"/>
    <mergeCell ref="D212:D213"/>
    <mergeCell ref="E212:E213"/>
    <mergeCell ref="F212:G213"/>
    <mergeCell ref="Z210:AA210"/>
    <mergeCell ref="AB210:AE210"/>
    <mergeCell ref="H211:I211"/>
    <mergeCell ref="J211:M211"/>
    <mergeCell ref="N211:O211"/>
    <mergeCell ref="P211:S211"/>
    <mergeCell ref="T211:U211"/>
    <mergeCell ref="V211:Y211"/>
    <mergeCell ref="Z211:AA211"/>
    <mergeCell ref="AB211:AE211"/>
    <mergeCell ref="H210:I210"/>
    <mergeCell ref="J210:M210"/>
    <mergeCell ref="N210:O210"/>
    <mergeCell ref="P210:S210"/>
    <mergeCell ref="T210:U210"/>
    <mergeCell ref="V210:Y210"/>
    <mergeCell ref="A210:A211"/>
    <mergeCell ref="B210:B211"/>
    <mergeCell ref="C210:C211"/>
    <mergeCell ref="D210:D211"/>
    <mergeCell ref="E210:E211"/>
    <mergeCell ref="F210:G211"/>
    <mergeCell ref="Z208:AA208"/>
    <mergeCell ref="AB208:AE208"/>
    <mergeCell ref="H209:I209"/>
    <mergeCell ref="J209:M209"/>
    <mergeCell ref="N209:O209"/>
    <mergeCell ref="P209:S209"/>
    <mergeCell ref="T209:U209"/>
    <mergeCell ref="V209:Y209"/>
    <mergeCell ref="Z209:AA209"/>
    <mergeCell ref="AB209:AE209"/>
    <mergeCell ref="H208:I208"/>
    <mergeCell ref="J208:M208"/>
    <mergeCell ref="N208:O208"/>
    <mergeCell ref="P208:S208"/>
    <mergeCell ref="T208:U208"/>
    <mergeCell ref="V208:Y208"/>
    <mergeCell ref="A208:A209"/>
    <mergeCell ref="B208:B209"/>
    <mergeCell ref="C208:C209"/>
    <mergeCell ref="D208:D209"/>
    <mergeCell ref="E208:E209"/>
    <mergeCell ref="F208:G209"/>
    <mergeCell ref="Z206:AA206"/>
    <mergeCell ref="AB206:AE206"/>
    <mergeCell ref="H207:I207"/>
    <mergeCell ref="J207:M207"/>
    <mergeCell ref="N207:O207"/>
    <mergeCell ref="P207:S207"/>
    <mergeCell ref="T207:U207"/>
    <mergeCell ref="V207:Y207"/>
    <mergeCell ref="Z207:AA207"/>
    <mergeCell ref="AB207:AE207"/>
    <mergeCell ref="H206:I206"/>
    <mergeCell ref="J206:M206"/>
    <mergeCell ref="N206:O206"/>
    <mergeCell ref="P206:S206"/>
    <mergeCell ref="T206:U206"/>
    <mergeCell ref="V206:Y206"/>
    <mergeCell ref="A206:A207"/>
    <mergeCell ref="B206:B207"/>
    <mergeCell ref="C206:C207"/>
    <mergeCell ref="D206:D207"/>
    <mergeCell ref="E206:E207"/>
    <mergeCell ref="F206:G207"/>
    <mergeCell ref="Z204:AA204"/>
    <mergeCell ref="AB204:AE204"/>
    <mergeCell ref="H205:I205"/>
    <mergeCell ref="J205:M205"/>
    <mergeCell ref="N205:O205"/>
    <mergeCell ref="P205:S205"/>
    <mergeCell ref="T205:U205"/>
    <mergeCell ref="V205:Y205"/>
    <mergeCell ref="Z205:AA205"/>
    <mergeCell ref="AB205:AE205"/>
    <mergeCell ref="H204:I204"/>
    <mergeCell ref="J204:M204"/>
    <mergeCell ref="N204:O204"/>
    <mergeCell ref="P204:S204"/>
    <mergeCell ref="T204:U204"/>
    <mergeCell ref="V204:Y204"/>
    <mergeCell ref="A204:A205"/>
    <mergeCell ref="B204:B205"/>
    <mergeCell ref="C204:C205"/>
    <mergeCell ref="D204:D205"/>
    <mergeCell ref="E204:E205"/>
    <mergeCell ref="F204:G205"/>
    <mergeCell ref="Z202:AA202"/>
    <mergeCell ref="AB202:AE202"/>
    <mergeCell ref="H203:I203"/>
    <mergeCell ref="J203:M203"/>
    <mergeCell ref="N203:O203"/>
    <mergeCell ref="P203:S203"/>
    <mergeCell ref="T203:U203"/>
    <mergeCell ref="V203:Y203"/>
    <mergeCell ref="Z203:AA203"/>
    <mergeCell ref="AB203:AE203"/>
    <mergeCell ref="H202:I202"/>
    <mergeCell ref="J202:M202"/>
    <mergeCell ref="N202:O202"/>
    <mergeCell ref="P202:S202"/>
    <mergeCell ref="T202:U202"/>
    <mergeCell ref="V202:Y202"/>
    <mergeCell ref="A202:A203"/>
    <mergeCell ref="B202:B203"/>
    <mergeCell ref="C202:C203"/>
    <mergeCell ref="D202:D203"/>
    <mergeCell ref="E202:E203"/>
    <mergeCell ref="F202:G203"/>
    <mergeCell ref="H200:M200"/>
    <mergeCell ref="N200:S200"/>
    <mergeCell ref="T200:Y200"/>
    <mergeCell ref="Z200:AE200"/>
    <mergeCell ref="H201:M201"/>
    <mergeCell ref="N201:S201"/>
    <mergeCell ref="T201:Y201"/>
    <mergeCell ref="Z201:AE201"/>
    <mergeCell ref="P199:S199"/>
    <mergeCell ref="T199:U199"/>
    <mergeCell ref="V199:Y199"/>
    <mergeCell ref="Z199:AA199"/>
    <mergeCell ref="AB199:AE199"/>
    <mergeCell ref="A200:B201"/>
    <mergeCell ref="C200:C201"/>
    <mergeCell ref="D200:D201"/>
    <mergeCell ref="E200:E201"/>
    <mergeCell ref="F200:G201"/>
    <mergeCell ref="Z196:AB197"/>
    <mergeCell ref="AC196:AE197"/>
    <mergeCell ref="A198:G199"/>
    <mergeCell ref="H198:J198"/>
    <mergeCell ref="N198:P198"/>
    <mergeCell ref="T198:V198"/>
    <mergeCell ref="Z198:AB198"/>
    <mergeCell ref="H199:I199"/>
    <mergeCell ref="J199:M199"/>
    <mergeCell ref="N199:O199"/>
    <mergeCell ref="T195:V195"/>
    <mergeCell ref="W195:Y195"/>
    <mergeCell ref="Z195:AB195"/>
    <mergeCell ref="AC195:AE195"/>
    <mergeCell ref="H196:J197"/>
    <mergeCell ref="K196:M197"/>
    <mergeCell ref="N196:P197"/>
    <mergeCell ref="Q196:S197"/>
    <mergeCell ref="T196:V197"/>
    <mergeCell ref="W196:Y197"/>
    <mergeCell ref="Z192:AA192"/>
    <mergeCell ref="AB192:AE192"/>
    <mergeCell ref="T193:W193"/>
    <mergeCell ref="X193:AE193"/>
    <mergeCell ref="A195:E196"/>
    <mergeCell ref="G195:G197"/>
    <mergeCell ref="H195:J195"/>
    <mergeCell ref="K195:M195"/>
    <mergeCell ref="N195:P195"/>
    <mergeCell ref="Q195:S195"/>
    <mergeCell ref="H192:I192"/>
    <mergeCell ref="J192:M192"/>
    <mergeCell ref="N192:O192"/>
    <mergeCell ref="P192:S192"/>
    <mergeCell ref="T192:U192"/>
    <mergeCell ref="V192:Y192"/>
    <mergeCell ref="Z190:AA190"/>
    <mergeCell ref="AB190:AE190"/>
    <mergeCell ref="H191:I191"/>
    <mergeCell ref="J191:M191"/>
    <mergeCell ref="N191:O191"/>
    <mergeCell ref="P191:S191"/>
    <mergeCell ref="T191:U191"/>
    <mergeCell ref="V191:Y191"/>
    <mergeCell ref="Z191:AA191"/>
    <mergeCell ref="AB191:AE191"/>
    <mergeCell ref="H190:I190"/>
    <mergeCell ref="J190:M190"/>
    <mergeCell ref="N190:O190"/>
    <mergeCell ref="P190:S190"/>
    <mergeCell ref="T190:U190"/>
    <mergeCell ref="V190:Y190"/>
    <mergeCell ref="A190:A191"/>
    <mergeCell ref="B190:B191"/>
    <mergeCell ref="C190:C191"/>
    <mergeCell ref="D190:D191"/>
    <mergeCell ref="E190:E191"/>
    <mergeCell ref="F190:G191"/>
    <mergeCell ref="Z188:AA188"/>
    <mergeCell ref="AB188:AE188"/>
    <mergeCell ref="H189:I189"/>
    <mergeCell ref="J189:M189"/>
    <mergeCell ref="N189:O189"/>
    <mergeCell ref="P189:S189"/>
    <mergeCell ref="T189:U189"/>
    <mergeCell ref="V189:Y189"/>
    <mergeCell ref="Z189:AA189"/>
    <mergeCell ref="AB189:AE189"/>
    <mergeCell ref="H188:I188"/>
    <mergeCell ref="J188:M188"/>
    <mergeCell ref="N188:O188"/>
    <mergeCell ref="P188:S188"/>
    <mergeCell ref="T188:U188"/>
    <mergeCell ref="V188:Y188"/>
    <mergeCell ref="A188:A189"/>
    <mergeCell ref="B188:B189"/>
    <mergeCell ref="C188:C189"/>
    <mergeCell ref="D188:D189"/>
    <mergeCell ref="E188:E189"/>
    <mergeCell ref="F188:G189"/>
    <mergeCell ref="Z186:AA186"/>
    <mergeCell ref="AB186:AE186"/>
    <mergeCell ref="H187:I187"/>
    <mergeCell ref="J187:M187"/>
    <mergeCell ref="N187:O187"/>
    <mergeCell ref="P187:S187"/>
    <mergeCell ref="T187:U187"/>
    <mergeCell ref="V187:Y187"/>
    <mergeCell ref="Z187:AA187"/>
    <mergeCell ref="AB187:AE187"/>
    <mergeCell ref="H186:I186"/>
    <mergeCell ref="J186:M186"/>
    <mergeCell ref="N186:O186"/>
    <mergeCell ref="P186:S186"/>
    <mergeCell ref="T186:U186"/>
    <mergeCell ref="V186:Y186"/>
    <mergeCell ref="A186:A187"/>
    <mergeCell ref="B186:B187"/>
    <mergeCell ref="C186:C187"/>
    <mergeCell ref="D186:D187"/>
    <mergeCell ref="E186:E187"/>
    <mergeCell ref="F186:G187"/>
    <mergeCell ref="Z184:AA184"/>
    <mergeCell ref="AB184:AE184"/>
    <mergeCell ref="H185:I185"/>
    <mergeCell ref="J185:M185"/>
    <mergeCell ref="N185:O185"/>
    <mergeCell ref="P185:S185"/>
    <mergeCell ref="T185:U185"/>
    <mergeCell ref="V185:Y185"/>
    <mergeCell ref="Z185:AA185"/>
    <mergeCell ref="AB185:AE185"/>
    <mergeCell ref="H184:I184"/>
    <mergeCell ref="J184:M184"/>
    <mergeCell ref="N184:O184"/>
    <mergeCell ref="P184:S184"/>
    <mergeCell ref="T184:U184"/>
    <mergeCell ref="V184:Y184"/>
    <mergeCell ref="A184:A185"/>
    <mergeCell ref="B184:B185"/>
    <mergeCell ref="C184:C185"/>
    <mergeCell ref="D184:D185"/>
    <mergeCell ref="E184:E185"/>
    <mergeCell ref="F184:G185"/>
    <mergeCell ref="Z182:AA182"/>
    <mergeCell ref="AB182:AE182"/>
    <mergeCell ref="H183:I183"/>
    <mergeCell ref="J183:M183"/>
    <mergeCell ref="N183:O183"/>
    <mergeCell ref="P183:S183"/>
    <mergeCell ref="T183:U183"/>
    <mergeCell ref="V183:Y183"/>
    <mergeCell ref="Z183:AA183"/>
    <mergeCell ref="AB183:AE183"/>
    <mergeCell ref="H182:I182"/>
    <mergeCell ref="J182:M182"/>
    <mergeCell ref="N182:O182"/>
    <mergeCell ref="P182:S182"/>
    <mergeCell ref="T182:U182"/>
    <mergeCell ref="V182:Y182"/>
    <mergeCell ref="A182:A183"/>
    <mergeCell ref="B182:B183"/>
    <mergeCell ref="C182:C183"/>
    <mergeCell ref="D182:D183"/>
    <mergeCell ref="E182:E183"/>
    <mergeCell ref="F182:G183"/>
    <mergeCell ref="Z180:AA180"/>
    <mergeCell ref="AB180:AE180"/>
    <mergeCell ref="H181:I181"/>
    <mergeCell ref="J181:M181"/>
    <mergeCell ref="N181:O181"/>
    <mergeCell ref="P181:S181"/>
    <mergeCell ref="T181:U181"/>
    <mergeCell ref="V181:Y181"/>
    <mergeCell ref="Z181:AA181"/>
    <mergeCell ref="AB181:AE181"/>
    <mergeCell ref="H180:I180"/>
    <mergeCell ref="J180:M180"/>
    <mergeCell ref="N180:O180"/>
    <mergeCell ref="P180:S180"/>
    <mergeCell ref="T180:U180"/>
    <mergeCell ref="V180:Y180"/>
    <mergeCell ref="A180:A181"/>
    <mergeCell ref="B180:B181"/>
    <mergeCell ref="C180:C181"/>
    <mergeCell ref="D180:D181"/>
    <mergeCell ref="E180:E181"/>
    <mergeCell ref="F180:G181"/>
    <mergeCell ref="Z178:AA178"/>
    <mergeCell ref="AB178:AE178"/>
    <mergeCell ref="H179:I179"/>
    <mergeCell ref="J179:M179"/>
    <mergeCell ref="N179:O179"/>
    <mergeCell ref="P179:S179"/>
    <mergeCell ref="T179:U179"/>
    <mergeCell ref="V179:Y179"/>
    <mergeCell ref="Z179:AA179"/>
    <mergeCell ref="AB179:AE179"/>
    <mergeCell ref="H178:I178"/>
    <mergeCell ref="J178:M178"/>
    <mergeCell ref="N178:O178"/>
    <mergeCell ref="P178:S178"/>
    <mergeCell ref="T178:U178"/>
    <mergeCell ref="V178:Y178"/>
    <mergeCell ref="A178:A179"/>
    <mergeCell ref="B178:B179"/>
    <mergeCell ref="C178:C179"/>
    <mergeCell ref="D178:D179"/>
    <mergeCell ref="E178:E179"/>
    <mergeCell ref="F178:G179"/>
    <mergeCell ref="Z176:AA176"/>
    <mergeCell ref="AB176:AE176"/>
    <mergeCell ref="H177:I177"/>
    <mergeCell ref="J177:M177"/>
    <mergeCell ref="N177:O177"/>
    <mergeCell ref="P177:S177"/>
    <mergeCell ref="T177:U177"/>
    <mergeCell ref="V177:Y177"/>
    <mergeCell ref="Z177:AA177"/>
    <mergeCell ref="AB177:AE177"/>
    <mergeCell ref="H176:I176"/>
    <mergeCell ref="J176:M176"/>
    <mergeCell ref="N176:O176"/>
    <mergeCell ref="P176:S176"/>
    <mergeCell ref="T176:U176"/>
    <mergeCell ref="V176:Y176"/>
    <mergeCell ref="A176:A177"/>
    <mergeCell ref="B176:B177"/>
    <mergeCell ref="C176:C177"/>
    <mergeCell ref="D176:D177"/>
    <mergeCell ref="E176:E177"/>
    <mergeCell ref="F176:G177"/>
    <mergeCell ref="Z174:AA174"/>
    <mergeCell ref="AB174:AE174"/>
    <mergeCell ref="H175:I175"/>
    <mergeCell ref="J175:M175"/>
    <mergeCell ref="N175:O175"/>
    <mergeCell ref="P175:S175"/>
    <mergeCell ref="T175:U175"/>
    <mergeCell ref="V175:Y175"/>
    <mergeCell ref="Z175:AA175"/>
    <mergeCell ref="AB175:AE175"/>
    <mergeCell ref="H174:I174"/>
    <mergeCell ref="J174:M174"/>
    <mergeCell ref="N174:O174"/>
    <mergeCell ref="P174:S174"/>
    <mergeCell ref="T174:U174"/>
    <mergeCell ref="V174:Y174"/>
    <mergeCell ref="A174:A175"/>
    <mergeCell ref="B174:B175"/>
    <mergeCell ref="C174:C175"/>
    <mergeCell ref="D174:D175"/>
    <mergeCell ref="E174:E175"/>
    <mergeCell ref="F174:G175"/>
    <mergeCell ref="Z172:AA172"/>
    <mergeCell ref="AB172:AE172"/>
    <mergeCell ref="H173:I173"/>
    <mergeCell ref="J173:M173"/>
    <mergeCell ref="N173:O173"/>
    <mergeCell ref="P173:S173"/>
    <mergeCell ref="T173:U173"/>
    <mergeCell ref="V173:Y173"/>
    <mergeCell ref="Z173:AA173"/>
    <mergeCell ref="AB173:AE173"/>
    <mergeCell ref="H172:I172"/>
    <mergeCell ref="J172:M172"/>
    <mergeCell ref="N172:O172"/>
    <mergeCell ref="P172:S172"/>
    <mergeCell ref="T172:U172"/>
    <mergeCell ref="V172:Y172"/>
    <mergeCell ref="A172:A173"/>
    <mergeCell ref="B172:B173"/>
    <mergeCell ref="C172:C173"/>
    <mergeCell ref="D172:D173"/>
    <mergeCell ref="E172:E173"/>
    <mergeCell ref="F172:G173"/>
    <mergeCell ref="Z170:AA170"/>
    <mergeCell ref="AB170:AE170"/>
    <mergeCell ref="H171:I171"/>
    <mergeCell ref="J171:M171"/>
    <mergeCell ref="N171:O171"/>
    <mergeCell ref="P171:S171"/>
    <mergeCell ref="T171:U171"/>
    <mergeCell ref="V171:Y171"/>
    <mergeCell ref="Z171:AA171"/>
    <mergeCell ref="AB171:AE171"/>
    <mergeCell ref="H170:I170"/>
    <mergeCell ref="J170:M170"/>
    <mergeCell ref="N170:O170"/>
    <mergeCell ref="P170:S170"/>
    <mergeCell ref="T170:U170"/>
    <mergeCell ref="V170:Y170"/>
    <mergeCell ref="A170:A171"/>
    <mergeCell ref="B170:B171"/>
    <mergeCell ref="C170:C171"/>
    <mergeCell ref="D170:D171"/>
    <mergeCell ref="E170:E171"/>
    <mergeCell ref="F170:G171"/>
    <mergeCell ref="H168:M168"/>
    <mergeCell ref="N168:S168"/>
    <mergeCell ref="T168:Y168"/>
    <mergeCell ref="Z168:AE168"/>
    <mergeCell ref="H169:M169"/>
    <mergeCell ref="N169:S169"/>
    <mergeCell ref="T169:Y169"/>
    <mergeCell ref="Z169:AE169"/>
    <mergeCell ref="P167:S167"/>
    <mergeCell ref="T167:U167"/>
    <mergeCell ref="V167:Y167"/>
    <mergeCell ref="Z167:AA167"/>
    <mergeCell ref="AB167:AE167"/>
    <mergeCell ref="A168:B169"/>
    <mergeCell ref="C168:C169"/>
    <mergeCell ref="D168:D169"/>
    <mergeCell ref="E168:E169"/>
    <mergeCell ref="F168:G169"/>
    <mergeCell ref="Z164:AB165"/>
    <mergeCell ref="AC164:AE165"/>
    <mergeCell ref="A166:G167"/>
    <mergeCell ref="H166:J166"/>
    <mergeCell ref="N166:P166"/>
    <mergeCell ref="T166:V166"/>
    <mergeCell ref="Z166:AB166"/>
    <mergeCell ref="H167:I167"/>
    <mergeCell ref="J167:M167"/>
    <mergeCell ref="N167:O167"/>
    <mergeCell ref="T163:V163"/>
    <mergeCell ref="W163:Y163"/>
    <mergeCell ref="Z163:AB163"/>
    <mergeCell ref="AC163:AE163"/>
    <mergeCell ref="H164:J165"/>
    <mergeCell ref="K164:M165"/>
    <mergeCell ref="N164:P165"/>
    <mergeCell ref="Q164:S165"/>
    <mergeCell ref="T164:V165"/>
    <mergeCell ref="W164:Y165"/>
    <mergeCell ref="Z160:AA160"/>
    <mergeCell ref="AB160:AE160"/>
    <mergeCell ref="T161:W161"/>
    <mergeCell ref="X161:AE161"/>
    <mergeCell ref="A163:E164"/>
    <mergeCell ref="G163:G165"/>
    <mergeCell ref="H163:J163"/>
    <mergeCell ref="K163:M163"/>
    <mergeCell ref="N163:P163"/>
    <mergeCell ref="Q163:S163"/>
    <mergeCell ref="H160:I160"/>
    <mergeCell ref="J160:M160"/>
    <mergeCell ref="N160:O160"/>
    <mergeCell ref="P160:S160"/>
    <mergeCell ref="T160:U160"/>
    <mergeCell ref="V160:Y160"/>
    <mergeCell ref="Z158:AA158"/>
    <mergeCell ref="AB158:AE158"/>
    <mergeCell ref="H159:I159"/>
    <mergeCell ref="J159:M159"/>
    <mergeCell ref="N159:O159"/>
    <mergeCell ref="P159:S159"/>
    <mergeCell ref="T159:U159"/>
    <mergeCell ref="V159:Y159"/>
    <mergeCell ref="Z159:AA159"/>
    <mergeCell ref="AB159:AE159"/>
    <mergeCell ref="H158:I158"/>
    <mergeCell ref="J158:M158"/>
    <mergeCell ref="N158:O158"/>
    <mergeCell ref="P158:S158"/>
    <mergeCell ref="T158:U158"/>
    <mergeCell ref="V158:Y158"/>
    <mergeCell ref="A158:A159"/>
    <mergeCell ref="B158:B159"/>
    <mergeCell ref="C158:C159"/>
    <mergeCell ref="D158:D159"/>
    <mergeCell ref="E158:E159"/>
    <mergeCell ref="F158:G159"/>
    <mergeCell ref="Z156:AA156"/>
    <mergeCell ref="AB156:AE156"/>
    <mergeCell ref="H157:I157"/>
    <mergeCell ref="J157:M157"/>
    <mergeCell ref="N157:O157"/>
    <mergeCell ref="P157:S157"/>
    <mergeCell ref="T157:U157"/>
    <mergeCell ref="V157:Y157"/>
    <mergeCell ref="Z157:AA157"/>
    <mergeCell ref="AB157:AE157"/>
    <mergeCell ref="H156:I156"/>
    <mergeCell ref="J156:M156"/>
    <mergeCell ref="N156:O156"/>
    <mergeCell ref="P156:S156"/>
    <mergeCell ref="T156:U156"/>
    <mergeCell ref="V156:Y156"/>
    <mergeCell ref="A156:A157"/>
    <mergeCell ref="B156:B157"/>
    <mergeCell ref="C156:C157"/>
    <mergeCell ref="D156:D157"/>
    <mergeCell ref="E156:E157"/>
    <mergeCell ref="F156:G157"/>
    <mergeCell ref="Z154:AA154"/>
    <mergeCell ref="AB154:AE154"/>
    <mergeCell ref="H155:I155"/>
    <mergeCell ref="J155:M155"/>
    <mergeCell ref="N155:O155"/>
    <mergeCell ref="P155:S155"/>
    <mergeCell ref="T155:U155"/>
    <mergeCell ref="V155:Y155"/>
    <mergeCell ref="Z155:AA155"/>
    <mergeCell ref="AB155:AE155"/>
    <mergeCell ref="H154:I154"/>
    <mergeCell ref="J154:M154"/>
    <mergeCell ref="N154:O154"/>
    <mergeCell ref="P154:S154"/>
    <mergeCell ref="T154:U154"/>
    <mergeCell ref="V154:Y154"/>
    <mergeCell ref="A154:A155"/>
    <mergeCell ref="B154:B155"/>
    <mergeCell ref="C154:C155"/>
    <mergeCell ref="D154:D155"/>
    <mergeCell ref="E154:E155"/>
    <mergeCell ref="F154:G155"/>
    <mergeCell ref="Z152:AA152"/>
    <mergeCell ref="AB152:AE152"/>
    <mergeCell ref="H153:I153"/>
    <mergeCell ref="J153:M153"/>
    <mergeCell ref="N153:O153"/>
    <mergeCell ref="P153:S153"/>
    <mergeCell ref="T153:U153"/>
    <mergeCell ref="V153:Y153"/>
    <mergeCell ref="Z153:AA153"/>
    <mergeCell ref="AB153:AE153"/>
    <mergeCell ref="H152:I152"/>
    <mergeCell ref="J152:M152"/>
    <mergeCell ref="N152:O152"/>
    <mergeCell ref="P152:S152"/>
    <mergeCell ref="T152:U152"/>
    <mergeCell ref="V152:Y152"/>
    <mergeCell ref="A152:A153"/>
    <mergeCell ref="B152:B153"/>
    <mergeCell ref="C152:C153"/>
    <mergeCell ref="D152:D153"/>
    <mergeCell ref="E152:E153"/>
    <mergeCell ref="F152:G153"/>
    <mergeCell ref="Z150:AA150"/>
    <mergeCell ref="AB150:AE150"/>
    <mergeCell ref="H151:I151"/>
    <mergeCell ref="J151:M151"/>
    <mergeCell ref="N151:O151"/>
    <mergeCell ref="P151:S151"/>
    <mergeCell ref="T151:U151"/>
    <mergeCell ref="V151:Y151"/>
    <mergeCell ref="Z151:AA151"/>
    <mergeCell ref="AB151:AE151"/>
    <mergeCell ref="H150:I150"/>
    <mergeCell ref="J150:M150"/>
    <mergeCell ref="N150:O150"/>
    <mergeCell ref="P150:S150"/>
    <mergeCell ref="T150:U150"/>
    <mergeCell ref="V150:Y150"/>
    <mergeCell ref="A150:A151"/>
    <mergeCell ref="B150:B151"/>
    <mergeCell ref="C150:C151"/>
    <mergeCell ref="D150:D151"/>
    <mergeCell ref="E150:E151"/>
    <mergeCell ref="F150:G151"/>
    <mergeCell ref="Z148:AA148"/>
    <mergeCell ref="AB148:AE148"/>
    <mergeCell ref="H149:I149"/>
    <mergeCell ref="J149:M149"/>
    <mergeCell ref="N149:O149"/>
    <mergeCell ref="P149:S149"/>
    <mergeCell ref="T149:U149"/>
    <mergeCell ref="V149:Y149"/>
    <mergeCell ref="Z149:AA149"/>
    <mergeCell ref="AB149:AE149"/>
    <mergeCell ref="H148:I148"/>
    <mergeCell ref="J148:M148"/>
    <mergeCell ref="N148:O148"/>
    <mergeCell ref="P148:S148"/>
    <mergeCell ref="T148:U148"/>
    <mergeCell ref="V148:Y148"/>
    <mergeCell ref="A148:A149"/>
    <mergeCell ref="B148:B149"/>
    <mergeCell ref="C148:C149"/>
    <mergeCell ref="D148:D149"/>
    <mergeCell ref="E148:E149"/>
    <mergeCell ref="F148:G149"/>
    <mergeCell ref="Z146:AA146"/>
    <mergeCell ref="AB146:AE146"/>
    <mergeCell ref="H147:I147"/>
    <mergeCell ref="J147:M147"/>
    <mergeCell ref="N147:O147"/>
    <mergeCell ref="P147:S147"/>
    <mergeCell ref="T147:U147"/>
    <mergeCell ref="V147:Y147"/>
    <mergeCell ref="Z147:AA147"/>
    <mergeCell ref="AB147:AE147"/>
    <mergeCell ref="H146:I146"/>
    <mergeCell ref="J146:M146"/>
    <mergeCell ref="N146:O146"/>
    <mergeCell ref="P146:S146"/>
    <mergeCell ref="T146:U146"/>
    <mergeCell ref="V146:Y146"/>
    <mergeCell ref="A146:A147"/>
    <mergeCell ref="B146:B147"/>
    <mergeCell ref="C146:C147"/>
    <mergeCell ref="D146:D147"/>
    <mergeCell ref="E146:E147"/>
    <mergeCell ref="F146:G147"/>
    <mergeCell ref="Z144:AA144"/>
    <mergeCell ref="AB144:AE144"/>
    <mergeCell ref="H145:I145"/>
    <mergeCell ref="J145:M145"/>
    <mergeCell ref="N145:O145"/>
    <mergeCell ref="P145:S145"/>
    <mergeCell ref="T145:U145"/>
    <mergeCell ref="V145:Y145"/>
    <mergeCell ref="Z145:AA145"/>
    <mergeCell ref="AB145:AE145"/>
    <mergeCell ref="H144:I144"/>
    <mergeCell ref="J144:M144"/>
    <mergeCell ref="N144:O144"/>
    <mergeCell ref="P144:S144"/>
    <mergeCell ref="T144:U144"/>
    <mergeCell ref="V144:Y144"/>
    <mergeCell ref="A144:A145"/>
    <mergeCell ref="B144:B145"/>
    <mergeCell ref="C144:C145"/>
    <mergeCell ref="D144:D145"/>
    <mergeCell ref="E144:E145"/>
    <mergeCell ref="F144:G145"/>
    <mergeCell ref="Z142:AA142"/>
    <mergeCell ref="AB142:AE142"/>
    <mergeCell ref="H143:I143"/>
    <mergeCell ref="J143:M143"/>
    <mergeCell ref="N143:O143"/>
    <mergeCell ref="P143:S143"/>
    <mergeCell ref="T143:U143"/>
    <mergeCell ref="V143:Y143"/>
    <mergeCell ref="Z143:AA143"/>
    <mergeCell ref="AB143:AE143"/>
    <mergeCell ref="H142:I142"/>
    <mergeCell ref="J142:M142"/>
    <mergeCell ref="N142:O142"/>
    <mergeCell ref="P142:S142"/>
    <mergeCell ref="T142:U142"/>
    <mergeCell ref="V142:Y142"/>
    <mergeCell ref="A142:A143"/>
    <mergeCell ref="B142:B143"/>
    <mergeCell ref="C142:C143"/>
    <mergeCell ref="D142:D143"/>
    <mergeCell ref="E142:E143"/>
    <mergeCell ref="F142:G143"/>
    <mergeCell ref="Z140:AA140"/>
    <mergeCell ref="AB140:AE140"/>
    <mergeCell ref="H141:I141"/>
    <mergeCell ref="J141:M141"/>
    <mergeCell ref="N141:O141"/>
    <mergeCell ref="P141:S141"/>
    <mergeCell ref="T141:U141"/>
    <mergeCell ref="V141:Y141"/>
    <mergeCell ref="Z141:AA141"/>
    <mergeCell ref="AB141:AE141"/>
    <mergeCell ref="H140:I140"/>
    <mergeCell ref="J140:M140"/>
    <mergeCell ref="N140:O140"/>
    <mergeCell ref="P140:S140"/>
    <mergeCell ref="T140:U140"/>
    <mergeCell ref="V140:Y140"/>
    <mergeCell ref="A140:A141"/>
    <mergeCell ref="B140:B141"/>
    <mergeCell ref="C140:C141"/>
    <mergeCell ref="D140:D141"/>
    <mergeCell ref="E140:E141"/>
    <mergeCell ref="F140:G141"/>
    <mergeCell ref="Z138:AA138"/>
    <mergeCell ref="AB138:AE138"/>
    <mergeCell ref="H139:I139"/>
    <mergeCell ref="J139:M139"/>
    <mergeCell ref="N139:O139"/>
    <mergeCell ref="P139:S139"/>
    <mergeCell ref="T139:U139"/>
    <mergeCell ref="V139:Y139"/>
    <mergeCell ref="Z139:AA139"/>
    <mergeCell ref="AB139:AE139"/>
    <mergeCell ref="H138:I138"/>
    <mergeCell ref="J138:M138"/>
    <mergeCell ref="N138:O138"/>
    <mergeCell ref="P138:S138"/>
    <mergeCell ref="T138:U138"/>
    <mergeCell ref="V138:Y138"/>
    <mergeCell ref="A138:A139"/>
    <mergeCell ref="B138:B139"/>
    <mergeCell ref="C138:C139"/>
    <mergeCell ref="D138:D139"/>
    <mergeCell ref="E138:E139"/>
    <mergeCell ref="F138:G139"/>
    <mergeCell ref="H136:M136"/>
    <mergeCell ref="N136:S136"/>
    <mergeCell ref="T136:Y136"/>
    <mergeCell ref="Z136:AE136"/>
    <mergeCell ref="H137:M137"/>
    <mergeCell ref="N137:S137"/>
    <mergeCell ref="T137:Y137"/>
    <mergeCell ref="Z137:AE137"/>
    <mergeCell ref="P135:S135"/>
    <mergeCell ref="T135:U135"/>
    <mergeCell ref="V135:Y135"/>
    <mergeCell ref="Z135:AA135"/>
    <mergeCell ref="AB135:AE135"/>
    <mergeCell ref="A136:B137"/>
    <mergeCell ref="C136:C137"/>
    <mergeCell ref="D136:D137"/>
    <mergeCell ref="E136:E137"/>
    <mergeCell ref="F136:G137"/>
    <mergeCell ref="Z132:AB133"/>
    <mergeCell ref="AC132:AE133"/>
    <mergeCell ref="A134:G135"/>
    <mergeCell ref="H134:J134"/>
    <mergeCell ref="N134:P134"/>
    <mergeCell ref="T134:V134"/>
    <mergeCell ref="Z134:AB134"/>
    <mergeCell ref="H135:I135"/>
    <mergeCell ref="J135:M135"/>
    <mergeCell ref="N135:O135"/>
    <mergeCell ref="T131:V131"/>
    <mergeCell ref="W131:Y131"/>
    <mergeCell ref="Z131:AB131"/>
    <mergeCell ref="AC131:AE131"/>
    <mergeCell ref="H132:J133"/>
    <mergeCell ref="K132:M133"/>
    <mergeCell ref="N132:P133"/>
    <mergeCell ref="Q132:S133"/>
    <mergeCell ref="T132:V133"/>
    <mergeCell ref="W132:Y133"/>
    <mergeCell ref="Z128:AA128"/>
    <mergeCell ref="AB128:AE128"/>
    <mergeCell ref="T129:W129"/>
    <mergeCell ref="X129:AE129"/>
    <mergeCell ref="A131:E132"/>
    <mergeCell ref="G131:G133"/>
    <mergeCell ref="H131:J131"/>
    <mergeCell ref="K131:M131"/>
    <mergeCell ref="N131:P131"/>
    <mergeCell ref="Q131:S131"/>
    <mergeCell ref="H128:I128"/>
    <mergeCell ref="J128:M128"/>
    <mergeCell ref="N128:O128"/>
    <mergeCell ref="P128:S128"/>
    <mergeCell ref="T128:U128"/>
    <mergeCell ref="V128:Y128"/>
    <mergeCell ref="Z126:AA126"/>
    <mergeCell ref="AB126:AE126"/>
    <mergeCell ref="H127:I127"/>
    <mergeCell ref="J127:M127"/>
    <mergeCell ref="N127:O127"/>
    <mergeCell ref="P127:S127"/>
    <mergeCell ref="T127:U127"/>
    <mergeCell ref="V127:Y127"/>
    <mergeCell ref="Z127:AA127"/>
    <mergeCell ref="AB127:AE127"/>
    <mergeCell ref="H126:I126"/>
    <mergeCell ref="J126:M126"/>
    <mergeCell ref="N126:O126"/>
    <mergeCell ref="P126:S126"/>
    <mergeCell ref="T126:U126"/>
    <mergeCell ref="V126:Y126"/>
    <mergeCell ref="A126:A127"/>
    <mergeCell ref="B126:B127"/>
    <mergeCell ref="C126:C127"/>
    <mergeCell ref="D126:D127"/>
    <mergeCell ref="E126:E127"/>
    <mergeCell ref="F126:G127"/>
    <mergeCell ref="Z124:AA124"/>
    <mergeCell ref="AB124:AE124"/>
    <mergeCell ref="H125:I125"/>
    <mergeCell ref="J125:M125"/>
    <mergeCell ref="N125:O125"/>
    <mergeCell ref="P125:S125"/>
    <mergeCell ref="T125:U125"/>
    <mergeCell ref="V125:Y125"/>
    <mergeCell ref="Z125:AA125"/>
    <mergeCell ref="AB125:AE125"/>
    <mergeCell ref="H124:I124"/>
    <mergeCell ref="J124:M124"/>
    <mergeCell ref="N124:O124"/>
    <mergeCell ref="P124:S124"/>
    <mergeCell ref="T124:U124"/>
    <mergeCell ref="V124:Y124"/>
    <mergeCell ref="A124:A125"/>
    <mergeCell ref="B124:B125"/>
    <mergeCell ref="C124:C125"/>
    <mergeCell ref="D124:D125"/>
    <mergeCell ref="E124:E125"/>
    <mergeCell ref="F124:G125"/>
    <mergeCell ref="Z122:AA122"/>
    <mergeCell ref="AB122:AE122"/>
    <mergeCell ref="H123:I123"/>
    <mergeCell ref="J123:M123"/>
    <mergeCell ref="N123:O123"/>
    <mergeCell ref="P123:S123"/>
    <mergeCell ref="T123:U123"/>
    <mergeCell ref="V123:Y123"/>
    <mergeCell ref="Z123:AA123"/>
    <mergeCell ref="AB123:AE123"/>
    <mergeCell ref="H122:I122"/>
    <mergeCell ref="J122:M122"/>
    <mergeCell ref="N122:O122"/>
    <mergeCell ref="P122:S122"/>
    <mergeCell ref="T122:U122"/>
    <mergeCell ref="V122:Y122"/>
    <mergeCell ref="A122:A123"/>
    <mergeCell ref="B122:B123"/>
    <mergeCell ref="C122:C123"/>
    <mergeCell ref="D122:D123"/>
    <mergeCell ref="E122:E123"/>
    <mergeCell ref="F122:G123"/>
    <mergeCell ref="Z120:AA120"/>
    <mergeCell ref="AB120:AE120"/>
    <mergeCell ref="H121:I121"/>
    <mergeCell ref="J121:M121"/>
    <mergeCell ref="N121:O121"/>
    <mergeCell ref="P121:S121"/>
    <mergeCell ref="T121:U121"/>
    <mergeCell ref="V121:Y121"/>
    <mergeCell ref="Z121:AA121"/>
    <mergeCell ref="AB121:AE121"/>
    <mergeCell ref="H120:I120"/>
    <mergeCell ref="J120:M120"/>
    <mergeCell ref="N120:O120"/>
    <mergeCell ref="P120:S120"/>
    <mergeCell ref="T120:U120"/>
    <mergeCell ref="V120:Y120"/>
    <mergeCell ref="A120:A121"/>
    <mergeCell ref="B120:B121"/>
    <mergeCell ref="C120:C121"/>
    <mergeCell ref="D120:D121"/>
    <mergeCell ref="E120:E121"/>
    <mergeCell ref="F120:G121"/>
    <mergeCell ref="Z118:AA118"/>
    <mergeCell ref="AB118:AE118"/>
    <mergeCell ref="H119:I119"/>
    <mergeCell ref="J119:M119"/>
    <mergeCell ref="N119:O119"/>
    <mergeCell ref="P119:S119"/>
    <mergeCell ref="T119:U119"/>
    <mergeCell ref="V119:Y119"/>
    <mergeCell ref="Z119:AA119"/>
    <mergeCell ref="AB119:AE119"/>
    <mergeCell ref="H118:I118"/>
    <mergeCell ref="J118:M118"/>
    <mergeCell ref="N118:O118"/>
    <mergeCell ref="P118:S118"/>
    <mergeCell ref="T118:U118"/>
    <mergeCell ref="V118:Y118"/>
    <mergeCell ref="A118:A119"/>
    <mergeCell ref="B118:B119"/>
    <mergeCell ref="C118:C119"/>
    <mergeCell ref="D118:D119"/>
    <mergeCell ref="E118:E119"/>
    <mergeCell ref="F118:G119"/>
    <mergeCell ref="Z116:AA116"/>
    <mergeCell ref="AB116:AE116"/>
    <mergeCell ref="H117:I117"/>
    <mergeCell ref="J117:M117"/>
    <mergeCell ref="N117:O117"/>
    <mergeCell ref="P117:S117"/>
    <mergeCell ref="T117:U117"/>
    <mergeCell ref="V117:Y117"/>
    <mergeCell ref="Z117:AA117"/>
    <mergeCell ref="AB117:AE117"/>
    <mergeCell ref="H116:I116"/>
    <mergeCell ref="J116:M116"/>
    <mergeCell ref="N116:O116"/>
    <mergeCell ref="P116:S116"/>
    <mergeCell ref="T116:U116"/>
    <mergeCell ref="V116:Y116"/>
    <mergeCell ref="A116:A117"/>
    <mergeCell ref="B116:B117"/>
    <mergeCell ref="C116:C117"/>
    <mergeCell ref="D116:D117"/>
    <mergeCell ref="E116:E117"/>
    <mergeCell ref="F116:G117"/>
    <mergeCell ref="Z114:AA114"/>
    <mergeCell ref="AB114:AE114"/>
    <mergeCell ref="H115:I115"/>
    <mergeCell ref="J115:M115"/>
    <mergeCell ref="N115:O115"/>
    <mergeCell ref="P115:S115"/>
    <mergeCell ref="T115:U115"/>
    <mergeCell ref="V115:Y115"/>
    <mergeCell ref="Z115:AA115"/>
    <mergeCell ref="AB115:AE115"/>
    <mergeCell ref="H114:I114"/>
    <mergeCell ref="J114:M114"/>
    <mergeCell ref="N114:O114"/>
    <mergeCell ref="P114:S114"/>
    <mergeCell ref="T114:U114"/>
    <mergeCell ref="V114:Y114"/>
    <mergeCell ref="A114:A115"/>
    <mergeCell ref="B114:B115"/>
    <mergeCell ref="C114:C115"/>
    <mergeCell ref="D114:D115"/>
    <mergeCell ref="E114:E115"/>
    <mergeCell ref="F114:G115"/>
    <mergeCell ref="Z112:AA112"/>
    <mergeCell ref="AB112:AE112"/>
    <mergeCell ref="H113:I113"/>
    <mergeCell ref="J113:M113"/>
    <mergeCell ref="N113:O113"/>
    <mergeCell ref="P113:S113"/>
    <mergeCell ref="T113:U113"/>
    <mergeCell ref="V113:Y113"/>
    <mergeCell ref="Z113:AA113"/>
    <mergeCell ref="AB113:AE113"/>
    <mergeCell ref="H112:I112"/>
    <mergeCell ref="J112:M112"/>
    <mergeCell ref="N112:O112"/>
    <mergeCell ref="P112:S112"/>
    <mergeCell ref="T112:U112"/>
    <mergeCell ref="V112:Y112"/>
    <mergeCell ref="A112:A113"/>
    <mergeCell ref="B112:B113"/>
    <mergeCell ref="C112:C113"/>
    <mergeCell ref="D112:D113"/>
    <mergeCell ref="E112:E113"/>
    <mergeCell ref="F112:G113"/>
    <mergeCell ref="Z110:AA110"/>
    <mergeCell ref="AB110:AE110"/>
    <mergeCell ref="H111:I111"/>
    <mergeCell ref="J111:M111"/>
    <mergeCell ref="N111:O111"/>
    <mergeCell ref="P111:S111"/>
    <mergeCell ref="T111:U111"/>
    <mergeCell ref="V111:Y111"/>
    <mergeCell ref="Z111:AA111"/>
    <mergeCell ref="AB111:AE111"/>
    <mergeCell ref="H110:I110"/>
    <mergeCell ref="J110:M110"/>
    <mergeCell ref="N110:O110"/>
    <mergeCell ref="P110:S110"/>
    <mergeCell ref="T110:U110"/>
    <mergeCell ref="V110:Y110"/>
    <mergeCell ref="A110:A111"/>
    <mergeCell ref="B110:B111"/>
    <mergeCell ref="C110:C111"/>
    <mergeCell ref="D110:D111"/>
    <mergeCell ref="E110:E111"/>
    <mergeCell ref="F110:G111"/>
    <mergeCell ref="Z108:AA108"/>
    <mergeCell ref="AB108:AE108"/>
    <mergeCell ref="H109:I109"/>
    <mergeCell ref="J109:M109"/>
    <mergeCell ref="N109:O109"/>
    <mergeCell ref="P109:S109"/>
    <mergeCell ref="T109:U109"/>
    <mergeCell ref="V109:Y109"/>
    <mergeCell ref="Z109:AA109"/>
    <mergeCell ref="AB109:AE109"/>
    <mergeCell ref="H108:I108"/>
    <mergeCell ref="J108:M108"/>
    <mergeCell ref="N108:O108"/>
    <mergeCell ref="P108:S108"/>
    <mergeCell ref="T108:U108"/>
    <mergeCell ref="V108:Y108"/>
    <mergeCell ref="A108:A109"/>
    <mergeCell ref="B108:B109"/>
    <mergeCell ref="C108:C109"/>
    <mergeCell ref="D108:D109"/>
    <mergeCell ref="E108:E109"/>
    <mergeCell ref="F108:G109"/>
    <mergeCell ref="Z106:AA106"/>
    <mergeCell ref="AB106:AE106"/>
    <mergeCell ref="H107:I107"/>
    <mergeCell ref="J107:M107"/>
    <mergeCell ref="N107:O107"/>
    <mergeCell ref="P107:S107"/>
    <mergeCell ref="T107:U107"/>
    <mergeCell ref="V107:Y107"/>
    <mergeCell ref="Z107:AA107"/>
    <mergeCell ref="AB107:AE107"/>
    <mergeCell ref="H106:I106"/>
    <mergeCell ref="J106:M106"/>
    <mergeCell ref="N106:O106"/>
    <mergeCell ref="P106:S106"/>
    <mergeCell ref="T106:U106"/>
    <mergeCell ref="V106:Y106"/>
    <mergeCell ref="A106:A107"/>
    <mergeCell ref="B106:B107"/>
    <mergeCell ref="C106:C107"/>
    <mergeCell ref="D106:D107"/>
    <mergeCell ref="E106:E107"/>
    <mergeCell ref="F106:G107"/>
    <mergeCell ref="H104:M104"/>
    <mergeCell ref="N104:S104"/>
    <mergeCell ref="T104:Y104"/>
    <mergeCell ref="Z104:AE104"/>
    <mergeCell ref="H105:M105"/>
    <mergeCell ref="N105:S105"/>
    <mergeCell ref="T105:Y105"/>
    <mergeCell ref="Z105:AE105"/>
    <mergeCell ref="P103:S103"/>
    <mergeCell ref="T103:U103"/>
    <mergeCell ref="V103:Y103"/>
    <mergeCell ref="Z103:AA103"/>
    <mergeCell ref="AB103:AE103"/>
    <mergeCell ref="A104:B105"/>
    <mergeCell ref="C104:C105"/>
    <mergeCell ref="D104:D105"/>
    <mergeCell ref="E104:E105"/>
    <mergeCell ref="F104:G105"/>
    <mergeCell ref="Z100:AB101"/>
    <mergeCell ref="AC100:AE101"/>
    <mergeCell ref="A102:G103"/>
    <mergeCell ref="H102:J102"/>
    <mergeCell ref="N102:P102"/>
    <mergeCell ref="T102:V102"/>
    <mergeCell ref="Z102:AB102"/>
    <mergeCell ref="H103:I103"/>
    <mergeCell ref="J103:M103"/>
    <mergeCell ref="N103:O103"/>
    <mergeCell ref="T99:V99"/>
    <mergeCell ref="W99:Y99"/>
    <mergeCell ref="Z99:AB99"/>
    <mergeCell ref="AC99:AE99"/>
    <mergeCell ref="H100:J101"/>
    <mergeCell ref="K100:M101"/>
    <mergeCell ref="N100:P101"/>
    <mergeCell ref="Q100:S101"/>
    <mergeCell ref="T100:V101"/>
    <mergeCell ref="W100:Y101"/>
    <mergeCell ref="Z96:AA96"/>
    <mergeCell ref="AB96:AE96"/>
    <mergeCell ref="T97:W97"/>
    <mergeCell ref="X97:AE97"/>
    <mergeCell ref="A99:E100"/>
    <mergeCell ref="G99:G101"/>
    <mergeCell ref="H99:J99"/>
    <mergeCell ref="K99:M99"/>
    <mergeCell ref="N99:P99"/>
    <mergeCell ref="Q99:S99"/>
    <mergeCell ref="H96:I96"/>
    <mergeCell ref="J96:M96"/>
    <mergeCell ref="N96:O96"/>
    <mergeCell ref="P96:S96"/>
    <mergeCell ref="T96:U96"/>
    <mergeCell ref="V96:Y96"/>
    <mergeCell ref="Z94:AA94"/>
    <mergeCell ref="AB94:AE94"/>
    <mergeCell ref="H95:I95"/>
    <mergeCell ref="J95:M95"/>
    <mergeCell ref="N95:O95"/>
    <mergeCell ref="P95:S95"/>
    <mergeCell ref="T95:U95"/>
    <mergeCell ref="V95:Y95"/>
    <mergeCell ref="Z95:AA95"/>
    <mergeCell ref="AB95:AE95"/>
    <mergeCell ref="H94:I94"/>
    <mergeCell ref="J94:M94"/>
    <mergeCell ref="N94:O94"/>
    <mergeCell ref="P94:S94"/>
    <mergeCell ref="T94:U94"/>
    <mergeCell ref="V94:Y94"/>
    <mergeCell ref="A94:A95"/>
    <mergeCell ref="B94:B95"/>
    <mergeCell ref="C94:C95"/>
    <mergeCell ref="D94:D95"/>
    <mergeCell ref="E94:E95"/>
    <mergeCell ref="F94:G95"/>
    <mergeCell ref="Z92:AA92"/>
    <mergeCell ref="AB92:AE92"/>
    <mergeCell ref="H93:I93"/>
    <mergeCell ref="J93:M93"/>
    <mergeCell ref="N93:O93"/>
    <mergeCell ref="P93:S93"/>
    <mergeCell ref="T93:U93"/>
    <mergeCell ref="V93:Y93"/>
    <mergeCell ref="Z93:AA93"/>
    <mergeCell ref="AB93:AE93"/>
    <mergeCell ref="H92:I92"/>
    <mergeCell ref="J92:M92"/>
    <mergeCell ref="N92:O92"/>
    <mergeCell ref="P92:S92"/>
    <mergeCell ref="T92:U92"/>
    <mergeCell ref="V92:Y92"/>
    <mergeCell ref="A92:A93"/>
    <mergeCell ref="B92:B93"/>
    <mergeCell ref="C92:C93"/>
    <mergeCell ref="D92:D93"/>
    <mergeCell ref="E92:E93"/>
    <mergeCell ref="F92:G93"/>
    <mergeCell ref="Z90:AA90"/>
    <mergeCell ref="AB90:AE90"/>
    <mergeCell ref="H91:I91"/>
    <mergeCell ref="J91:M91"/>
    <mergeCell ref="N91:O91"/>
    <mergeCell ref="P91:S91"/>
    <mergeCell ref="T91:U91"/>
    <mergeCell ref="V91:Y91"/>
    <mergeCell ref="Z91:AA91"/>
    <mergeCell ref="AB91:AE91"/>
    <mergeCell ref="H90:I90"/>
    <mergeCell ref="J90:M90"/>
    <mergeCell ref="N90:O90"/>
    <mergeCell ref="P90:S90"/>
    <mergeCell ref="T90:U90"/>
    <mergeCell ref="V90:Y90"/>
    <mergeCell ref="A90:A91"/>
    <mergeCell ref="B90:B91"/>
    <mergeCell ref="C90:C91"/>
    <mergeCell ref="D90:D91"/>
    <mergeCell ref="E90:E91"/>
    <mergeCell ref="F90:G91"/>
    <mergeCell ref="Z88:AA88"/>
    <mergeCell ref="AB88:AE88"/>
    <mergeCell ref="H89:I89"/>
    <mergeCell ref="J89:M89"/>
    <mergeCell ref="N89:O89"/>
    <mergeCell ref="P89:S89"/>
    <mergeCell ref="T89:U89"/>
    <mergeCell ref="V89:Y89"/>
    <mergeCell ref="Z89:AA89"/>
    <mergeCell ref="AB89:AE89"/>
    <mergeCell ref="H88:I88"/>
    <mergeCell ref="J88:M88"/>
    <mergeCell ref="N88:O88"/>
    <mergeCell ref="P88:S88"/>
    <mergeCell ref="T88:U88"/>
    <mergeCell ref="V88:Y88"/>
    <mergeCell ref="A88:A89"/>
    <mergeCell ref="B88:B89"/>
    <mergeCell ref="C88:C89"/>
    <mergeCell ref="D88:D89"/>
    <mergeCell ref="E88:E89"/>
    <mergeCell ref="F88:G89"/>
    <mergeCell ref="Z86:AA86"/>
    <mergeCell ref="AB86:AE86"/>
    <mergeCell ref="H87:I87"/>
    <mergeCell ref="J87:M87"/>
    <mergeCell ref="N87:O87"/>
    <mergeCell ref="P87:S87"/>
    <mergeCell ref="T87:U87"/>
    <mergeCell ref="V87:Y87"/>
    <mergeCell ref="Z87:AA87"/>
    <mergeCell ref="AB87:AE87"/>
    <mergeCell ref="H86:I86"/>
    <mergeCell ref="J86:M86"/>
    <mergeCell ref="N86:O86"/>
    <mergeCell ref="P86:S86"/>
    <mergeCell ref="T86:U86"/>
    <mergeCell ref="V86:Y86"/>
    <mergeCell ref="A86:A87"/>
    <mergeCell ref="B86:B87"/>
    <mergeCell ref="C86:C87"/>
    <mergeCell ref="D86:D87"/>
    <mergeCell ref="E86:E87"/>
    <mergeCell ref="F86:G87"/>
    <mergeCell ref="Z84:AA84"/>
    <mergeCell ref="AB84:AE84"/>
    <mergeCell ref="H85:I85"/>
    <mergeCell ref="J85:M85"/>
    <mergeCell ref="N85:O85"/>
    <mergeCell ref="P85:S85"/>
    <mergeCell ref="T85:U85"/>
    <mergeCell ref="V85:Y85"/>
    <mergeCell ref="Z85:AA85"/>
    <mergeCell ref="AB85:AE85"/>
    <mergeCell ref="H84:I84"/>
    <mergeCell ref="J84:M84"/>
    <mergeCell ref="N84:O84"/>
    <mergeCell ref="P84:S84"/>
    <mergeCell ref="T84:U84"/>
    <mergeCell ref="V84:Y84"/>
    <mergeCell ref="A84:A85"/>
    <mergeCell ref="B84:B85"/>
    <mergeCell ref="C84:C85"/>
    <mergeCell ref="D84:D85"/>
    <mergeCell ref="E84:E85"/>
    <mergeCell ref="F84:G85"/>
    <mergeCell ref="Z82:AA82"/>
    <mergeCell ref="AB82:AE82"/>
    <mergeCell ref="H83:I83"/>
    <mergeCell ref="J83:M83"/>
    <mergeCell ref="N83:O83"/>
    <mergeCell ref="P83:S83"/>
    <mergeCell ref="T83:U83"/>
    <mergeCell ref="V83:Y83"/>
    <mergeCell ref="Z83:AA83"/>
    <mergeCell ref="AB83:AE83"/>
    <mergeCell ref="H82:I82"/>
    <mergeCell ref="J82:M82"/>
    <mergeCell ref="N82:O82"/>
    <mergeCell ref="P82:S82"/>
    <mergeCell ref="T82:U82"/>
    <mergeCell ref="V82:Y82"/>
    <mergeCell ref="A82:A83"/>
    <mergeCell ref="B82:B83"/>
    <mergeCell ref="C82:C83"/>
    <mergeCell ref="D82:D83"/>
    <mergeCell ref="E82:E83"/>
    <mergeCell ref="F82:G83"/>
    <mergeCell ref="Z80:AA80"/>
    <mergeCell ref="AB80:AE80"/>
    <mergeCell ref="H81:I81"/>
    <mergeCell ref="J81:M81"/>
    <mergeCell ref="N81:O81"/>
    <mergeCell ref="P81:S81"/>
    <mergeCell ref="T81:U81"/>
    <mergeCell ref="V81:Y81"/>
    <mergeCell ref="Z81:AA81"/>
    <mergeCell ref="AB81:AE81"/>
    <mergeCell ref="H80:I80"/>
    <mergeCell ref="J80:M80"/>
    <mergeCell ref="N80:O80"/>
    <mergeCell ref="P80:S80"/>
    <mergeCell ref="T80:U80"/>
    <mergeCell ref="V80:Y80"/>
    <mergeCell ref="A80:A81"/>
    <mergeCell ref="B80:B81"/>
    <mergeCell ref="C80:C81"/>
    <mergeCell ref="D80:D81"/>
    <mergeCell ref="E80:E81"/>
    <mergeCell ref="F80:G81"/>
    <mergeCell ref="Z78:AA78"/>
    <mergeCell ref="AB78:AE78"/>
    <mergeCell ref="H79:I79"/>
    <mergeCell ref="J79:M79"/>
    <mergeCell ref="N79:O79"/>
    <mergeCell ref="P79:S79"/>
    <mergeCell ref="T79:U79"/>
    <mergeCell ref="V79:Y79"/>
    <mergeCell ref="Z79:AA79"/>
    <mergeCell ref="AB79:AE79"/>
    <mergeCell ref="H78:I78"/>
    <mergeCell ref="J78:M78"/>
    <mergeCell ref="N78:O78"/>
    <mergeCell ref="P78:S78"/>
    <mergeCell ref="T78:U78"/>
    <mergeCell ref="V78:Y78"/>
    <mergeCell ref="A78:A79"/>
    <mergeCell ref="B78:B79"/>
    <mergeCell ref="C78:C79"/>
    <mergeCell ref="D78:D79"/>
    <mergeCell ref="E78:E79"/>
    <mergeCell ref="F78:G79"/>
    <mergeCell ref="Z76:AA76"/>
    <mergeCell ref="AB76:AE76"/>
    <mergeCell ref="H77:I77"/>
    <mergeCell ref="J77:M77"/>
    <mergeCell ref="N77:O77"/>
    <mergeCell ref="P77:S77"/>
    <mergeCell ref="T77:U77"/>
    <mergeCell ref="V77:Y77"/>
    <mergeCell ref="Z77:AA77"/>
    <mergeCell ref="AB77:AE77"/>
    <mergeCell ref="H76:I76"/>
    <mergeCell ref="J76:M76"/>
    <mergeCell ref="N76:O76"/>
    <mergeCell ref="P76:S76"/>
    <mergeCell ref="T76:U76"/>
    <mergeCell ref="V76:Y76"/>
    <mergeCell ref="A76:A77"/>
    <mergeCell ref="B76:B77"/>
    <mergeCell ref="C76:C77"/>
    <mergeCell ref="D76:D77"/>
    <mergeCell ref="E76:E77"/>
    <mergeCell ref="F76:G77"/>
    <mergeCell ref="Z74:AA74"/>
    <mergeCell ref="AB74:AE74"/>
    <mergeCell ref="H75:I75"/>
    <mergeCell ref="J75:M75"/>
    <mergeCell ref="N75:O75"/>
    <mergeCell ref="P75:S75"/>
    <mergeCell ref="T75:U75"/>
    <mergeCell ref="V75:Y75"/>
    <mergeCell ref="Z75:AA75"/>
    <mergeCell ref="AB75:AE75"/>
    <mergeCell ref="H74:I74"/>
    <mergeCell ref="J74:M74"/>
    <mergeCell ref="N74:O74"/>
    <mergeCell ref="P74:S74"/>
    <mergeCell ref="T74:U74"/>
    <mergeCell ref="V74:Y74"/>
    <mergeCell ref="A74:A75"/>
    <mergeCell ref="B74:B75"/>
    <mergeCell ref="C74:C75"/>
    <mergeCell ref="D74:D75"/>
    <mergeCell ref="E74:E75"/>
    <mergeCell ref="F74:G75"/>
    <mergeCell ref="H72:M72"/>
    <mergeCell ref="N72:S72"/>
    <mergeCell ref="T72:Y72"/>
    <mergeCell ref="Z72:AE72"/>
    <mergeCell ref="H73:M73"/>
    <mergeCell ref="N73:S73"/>
    <mergeCell ref="T73:Y73"/>
    <mergeCell ref="Z73:AE73"/>
    <mergeCell ref="P71:S71"/>
    <mergeCell ref="T71:U71"/>
    <mergeCell ref="V71:Y71"/>
    <mergeCell ref="Z71:AA71"/>
    <mergeCell ref="AB71:AE71"/>
    <mergeCell ref="A72:B73"/>
    <mergeCell ref="C72:C73"/>
    <mergeCell ref="D72:D73"/>
    <mergeCell ref="E72:E73"/>
    <mergeCell ref="F72:G73"/>
    <mergeCell ref="Z68:AB69"/>
    <mergeCell ref="AC68:AE69"/>
    <mergeCell ref="A70:G71"/>
    <mergeCell ref="H70:J70"/>
    <mergeCell ref="N70:P70"/>
    <mergeCell ref="T70:V70"/>
    <mergeCell ref="Z70:AB70"/>
    <mergeCell ref="H71:I71"/>
    <mergeCell ref="J71:M71"/>
    <mergeCell ref="N71:O71"/>
    <mergeCell ref="T67:V67"/>
    <mergeCell ref="W67:Y67"/>
    <mergeCell ref="Z67:AB67"/>
    <mergeCell ref="AC67:AE67"/>
    <mergeCell ref="H68:J69"/>
    <mergeCell ref="K68:M69"/>
    <mergeCell ref="N68:P69"/>
    <mergeCell ref="Q68:S69"/>
    <mergeCell ref="T68:V69"/>
    <mergeCell ref="W68:Y69"/>
    <mergeCell ref="Z64:AA64"/>
    <mergeCell ref="AB64:AE64"/>
    <mergeCell ref="T65:W65"/>
    <mergeCell ref="X65:AE65"/>
    <mergeCell ref="A67:E68"/>
    <mergeCell ref="G67:G69"/>
    <mergeCell ref="H67:J67"/>
    <mergeCell ref="K67:M67"/>
    <mergeCell ref="N67:P67"/>
    <mergeCell ref="Q67:S67"/>
    <mergeCell ref="H64:I64"/>
    <mergeCell ref="J64:M64"/>
    <mergeCell ref="N64:O64"/>
    <mergeCell ref="P64:S64"/>
    <mergeCell ref="T64:U64"/>
    <mergeCell ref="V64:Y64"/>
    <mergeCell ref="Z62:AA62"/>
    <mergeCell ref="AB62:AE62"/>
    <mergeCell ref="H63:I63"/>
    <mergeCell ref="J63:M63"/>
    <mergeCell ref="N63:O63"/>
    <mergeCell ref="P63:S63"/>
    <mergeCell ref="T63:U63"/>
    <mergeCell ref="V63:Y63"/>
    <mergeCell ref="Z63:AA63"/>
    <mergeCell ref="AB63:AE63"/>
    <mergeCell ref="H62:I62"/>
    <mergeCell ref="J62:M62"/>
    <mergeCell ref="N62:O62"/>
    <mergeCell ref="P62:S62"/>
    <mergeCell ref="T62:U62"/>
    <mergeCell ref="V62:Y62"/>
    <mergeCell ref="A62:A63"/>
    <mergeCell ref="B62:B63"/>
    <mergeCell ref="C62:C63"/>
    <mergeCell ref="D62:D63"/>
    <mergeCell ref="E62:E63"/>
    <mergeCell ref="F62:G63"/>
    <mergeCell ref="Z60:AA60"/>
    <mergeCell ref="AB60:AE60"/>
    <mergeCell ref="H61:I61"/>
    <mergeCell ref="J61:M61"/>
    <mergeCell ref="N61:O61"/>
    <mergeCell ref="P61:S61"/>
    <mergeCell ref="T61:U61"/>
    <mergeCell ref="V61:Y61"/>
    <mergeCell ref="Z61:AA61"/>
    <mergeCell ref="AB61:AE61"/>
    <mergeCell ref="H60:I60"/>
    <mergeCell ref="J60:M60"/>
    <mergeCell ref="N60:O60"/>
    <mergeCell ref="P60:S60"/>
    <mergeCell ref="T60:U60"/>
    <mergeCell ref="V60:Y60"/>
    <mergeCell ref="A60:A61"/>
    <mergeCell ref="B60:B61"/>
    <mergeCell ref="C60:C61"/>
    <mergeCell ref="D60:D61"/>
    <mergeCell ref="E60:E61"/>
    <mergeCell ref="F60:G61"/>
    <mergeCell ref="Z58:AA58"/>
    <mergeCell ref="AB58:AE58"/>
    <mergeCell ref="H59:I59"/>
    <mergeCell ref="J59:M59"/>
    <mergeCell ref="N59:O59"/>
    <mergeCell ref="P59:S59"/>
    <mergeCell ref="T59:U59"/>
    <mergeCell ref="V59:Y59"/>
    <mergeCell ref="Z59:AA59"/>
    <mergeCell ref="AB59:AE59"/>
    <mergeCell ref="H58:I58"/>
    <mergeCell ref="J58:M58"/>
    <mergeCell ref="N58:O58"/>
    <mergeCell ref="P58:S58"/>
    <mergeCell ref="T58:U58"/>
    <mergeCell ref="V58:Y58"/>
    <mergeCell ref="A58:A59"/>
    <mergeCell ref="B58:B59"/>
    <mergeCell ref="C58:C59"/>
    <mergeCell ref="D58:D59"/>
    <mergeCell ref="E58:E59"/>
    <mergeCell ref="F58:G59"/>
    <mergeCell ref="Z56:AA56"/>
    <mergeCell ref="AB56:AE56"/>
    <mergeCell ref="H57:I57"/>
    <mergeCell ref="J57:M57"/>
    <mergeCell ref="N57:O57"/>
    <mergeCell ref="P57:S57"/>
    <mergeCell ref="T57:U57"/>
    <mergeCell ref="V57:Y57"/>
    <mergeCell ref="Z57:AA57"/>
    <mergeCell ref="AB57:AE57"/>
    <mergeCell ref="H56:I56"/>
    <mergeCell ref="J56:M56"/>
    <mergeCell ref="N56:O56"/>
    <mergeCell ref="P56:S56"/>
    <mergeCell ref="T56:U56"/>
    <mergeCell ref="V56:Y56"/>
    <mergeCell ref="A56:A57"/>
    <mergeCell ref="B56:B57"/>
    <mergeCell ref="C56:C57"/>
    <mergeCell ref="D56:D57"/>
    <mergeCell ref="E56:E57"/>
    <mergeCell ref="F56:G57"/>
    <mergeCell ref="Z54:AA54"/>
    <mergeCell ref="AB54:AE54"/>
    <mergeCell ref="H55:I55"/>
    <mergeCell ref="J55:M55"/>
    <mergeCell ref="N55:O55"/>
    <mergeCell ref="P55:S55"/>
    <mergeCell ref="T55:U55"/>
    <mergeCell ref="V55:Y55"/>
    <mergeCell ref="Z55:AA55"/>
    <mergeCell ref="AB55:AE55"/>
    <mergeCell ref="H54:I54"/>
    <mergeCell ref="J54:M54"/>
    <mergeCell ref="N54:O54"/>
    <mergeCell ref="P54:S54"/>
    <mergeCell ref="T54:U54"/>
    <mergeCell ref="V54:Y54"/>
    <mergeCell ref="A54:A55"/>
    <mergeCell ref="B54:B55"/>
    <mergeCell ref="C54:C55"/>
    <mergeCell ref="D54:D55"/>
    <mergeCell ref="E54:E55"/>
    <mergeCell ref="F54:G55"/>
    <mergeCell ref="Z52:AA52"/>
    <mergeCell ref="AB52:AE52"/>
    <mergeCell ref="H53:I53"/>
    <mergeCell ref="J53:M53"/>
    <mergeCell ref="N53:O53"/>
    <mergeCell ref="P53:S53"/>
    <mergeCell ref="T53:U53"/>
    <mergeCell ref="V53:Y53"/>
    <mergeCell ref="Z53:AA53"/>
    <mergeCell ref="AB53:AE53"/>
    <mergeCell ref="H52:I52"/>
    <mergeCell ref="J52:M52"/>
    <mergeCell ref="N52:O52"/>
    <mergeCell ref="P52:S52"/>
    <mergeCell ref="T52:U52"/>
    <mergeCell ref="V52:Y52"/>
    <mergeCell ref="A52:A53"/>
    <mergeCell ref="B52:B53"/>
    <mergeCell ref="C52:C53"/>
    <mergeCell ref="D52:D53"/>
    <mergeCell ref="E52:E53"/>
    <mergeCell ref="F52:G53"/>
    <mergeCell ref="Z50:AA50"/>
    <mergeCell ref="AB50:AE50"/>
    <mergeCell ref="H51:I51"/>
    <mergeCell ref="J51:M51"/>
    <mergeCell ref="N51:O51"/>
    <mergeCell ref="P51:S51"/>
    <mergeCell ref="T51:U51"/>
    <mergeCell ref="V51:Y51"/>
    <mergeCell ref="Z51:AA51"/>
    <mergeCell ref="AB51:AE51"/>
    <mergeCell ref="H50:I50"/>
    <mergeCell ref="J50:M50"/>
    <mergeCell ref="N50:O50"/>
    <mergeCell ref="P50:S50"/>
    <mergeCell ref="T50:U50"/>
    <mergeCell ref="V50:Y50"/>
    <mergeCell ref="A50:A51"/>
    <mergeCell ref="B50:B51"/>
    <mergeCell ref="C50:C51"/>
    <mergeCell ref="D50:D51"/>
    <mergeCell ref="E50:E51"/>
    <mergeCell ref="F50:G51"/>
    <mergeCell ref="Z48:AA48"/>
    <mergeCell ref="AB48:AE48"/>
    <mergeCell ref="H49:I49"/>
    <mergeCell ref="J49:M49"/>
    <mergeCell ref="N49:O49"/>
    <mergeCell ref="P49:S49"/>
    <mergeCell ref="T49:U49"/>
    <mergeCell ref="V49:Y49"/>
    <mergeCell ref="Z49:AA49"/>
    <mergeCell ref="AB49:AE49"/>
    <mergeCell ref="H48:I48"/>
    <mergeCell ref="J48:M48"/>
    <mergeCell ref="N48:O48"/>
    <mergeCell ref="P48:S48"/>
    <mergeCell ref="T48:U48"/>
    <mergeCell ref="V48:Y48"/>
    <mergeCell ref="A48:A49"/>
    <mergeCell ref="B48:B49"/>
    <mergeCell ref="C48:C49"/>
    <mergeCell ref="D48:D49"/>
    <mergeCell ref="E48:E49"/>
    <mergeCell ref="F48:G49"/>
    <mergeCell ref="Z46:AA46"/>
    <mergeCell ref="AB46:AE46"/>
    <mergeCell ref="H47:I47"/>
    <mergeCell ref="J47:M47"/>
    <mergeCell ref="N47:O47"/>
    <mergeCell ref="P47:S47"/>
    <mergeCell ref="T47:U47"/>
    <mergeCell ref="V47:Y47"/>
    <mergeCell ref="Z47:AA47"/>
    <mergeCell ref="AB47:AE47"/>
    <mergeCell ref="H46:I46"/>
    <mergeCell ref="J46:M46"/>
    <mergeCell ref="N46:O46"/>
    <mergeCell ref="P46:S46"/>
    <mergeCell ref="T46:U46"/>
    <mergeCell ref="V46:Y46"/>
    <mergeCell ref="A46:A47"/>
    <mergeCell ref="B46:B47"/>
    <mergeCell ref="C46:C47"/>
    <mergeCell ref="D46:D47"/>
    <mergeCell ref="E46:E47"/>
    <mergeCell ref="F46:G47"/>
    <mergeCell ref="Z44:AA44"/>
    <mergeCell ref="AB44:AE44"/>
    <mergeCell ref="H45:I45"/>
    <mergeCell ref="J45:M45"/>
    <mergeCell ref="N45:O45"/>
    <mergeCell ref="P45:S45"/>
    <mergeCell ref="T45:U45"/>
    <mergeCell ref="V45:Y45"/>
    <mergeCell ref="Z45:AA45"/>
    <mergeCell ref="AB45:AE45"/>
    <mergeCell ref="H44:I44"/>
    <mergeCell ref="J44:M44"/>
    <mergeCell ref="N44:O44"/>
    <mergeCell ref="P44:S44"/>
    <mergeCell ref="T44:U44"/>
    <mergeCell ref="V44:Y44"/>
    <mergeCell ref="A44:A45"/>
    <mergeCell ref="B44:B45"/>
    <mergeCell ref="C44:C45"/>
    <mergeCell ref="D44:D45"/>
    <mergeCell ref="E44:E45"/>
    <mergeCell ref="F44:G45"/>
    <mergeCell ref="Z42:AA42"/>
    <mergeCell ref="AB42:AE42"/>
    <mergeCell ref="H43:I43"/>
    <mergeCell ref="J43:M43"/>
    <mergeCell ref="N43:O43"/>
    <mergeCell ref="P43:S43"/>
    <mergeCell ref="T43:U43"/>
    <mergeCell ref="V43:Y43"/>
    <mergeCell ref="Z43:AA43"/>
    <mergeCell ref="AB43:AE43"/>
    <mergeCell ref="H42:I42"/>
    <mergeCell ref="J42:M42"/>
    <mergeCell ref="N42:O42"/>
    <mergeCell ref="P42:S42"/>
    <mergeCell ref="T42:U42"/>
    <mergeCell ref="V42:Y42"/>
    <mergeCell ref="A42:A43"/>
    <mergeCell ref="B42:B43"/>
    <mergeCell ref="C42:C43"/>
    <mergeCell ref="D42:D43"/>
    <mergeCell ref="E42:E43"/>
    <mergeCell ref="F42:G43"/>
    <mergeCell ref="H40:M40"/>
    <mergeCell ref="N40:S40"/>
    <mergeCell ref="T40:Y40"/>
    <mergeCell ref="Z40:AE40"/>
    <mergeCell ref="H41:M41"/>
    <mergeCell ref="N41:S41"/>
    <mergeCell ref="T41:Y41"/>
    <mergeCell ref="Z41:AE41"/>
    <mergeCell ref="P39:S39"/>
    <mergeCell ref="T39:U39"/>
    <mergeCell ref="V39:Y39"/>
    <mergeCell ref="Z39:AA39"/>
    <mergeCell ref="AB39:AE39"/>
    <mergeCell ref="A40:B41"/>
    <mergeCell ref="C40:C41"/>
    <mergeCell ref="D40:D41"/>
    <mergeCell ref="E40:E41"/>
    <mergeCell ref="F40:G41"/>
    <mergeCell ref="Z36:AB37"/>
    <mergeCell ref="AC36:AE37"/>
    <mergeCell ref="A38:G39"/>
    <mergeCell ref="H38:J38"/>
    <mergeCell ref="N38:P38"/>
    <mergeCell ref="T38:V38"/>
    <mergeCell ref="Z38:AB38"/>
    <mergeCell ref="H39:I39"/>
    <mergeCell ref="J39:M39"/>
    <mergeCell ref="N39:O39"/>
    <mergeCell ref="T35:V35"/>
    <mergeCell ref="W35:Y35"/>
    <mergeCell ref="Z35:AB35"/>
    <mergeCell ref="AC35:AE35"/>
    <mergeCell ref="H36:J37"/>
    <mergeCell ref="K36:M37"/>
    <mergeCell ref="N36:P37"/>
    <mergeCell ref="Q36:S37"/>
    <mergeCell ref="T36:V37"/>
    <mergeCell ref="W36:Y37"/>
    <mergeCell ref="Z32:AA32"/>
    <mergeCell ref="AB32:AE32"/>
    <mergeCell ref="T33:W33"/>
    <mergeCell ref="X33:AE33"/>
    <mergeCell ref="A35:E36"/>
    <mergeCell ref="G35:G37"/>
    <mergeCell ref="H35:J35"/>
    <mergeCell ref="K35:M35"/>
    <mergeCell ref="N35:P35"/>
    <mergeCell ref="Q35:S35"/>
    <mergeCell ref="H32:I32"/>
    <mergeCell ref="J32:M32"/>
    <mergeCell ref="N32:O32"/>
    <mergeCell ref="P32:S32"/>
    <mergeCell ref="T32:U32"/>
    <mergeCell ref="V32:Y32"/>
    <mergeCell ref="Z30:AA30"/>
    <mergeCell ref="AB30:AE30"/>
    <mergeCell ref="H31:I31"/>
    <mergeCell ref="J31:M31"/>
    <mergeCell ref="N31:O31"/>
    <mergeCell ref="P31:S31"/>
    <mergeCell ref="T31:U31"/>
    <mergeCell ref="V31:Y31"/>
    <mergeCell ref="Z31:AA31"/>
    <mergeCell ref="AB31:AE31"/>
    <mergeCell ref="H30:I30"/>
    <mergeCell ref="J30:M30"/>
    <mergeCell ref="N30:O30"/>
    <mergeCell ref="P30:S30"/>
    <mergeCell ref="T30:U30"/>
    <mergeCell ref="V30:Y30"/>
    <mergeCell ref="A30:A31"/>
    <mergeCell ref="B30:B31"/>
    <mergeCell ref="C30:C31"/>
    <mergeCell ref="D30:D31"/>
    <mergeCell ref="E30:E31"/>
    <mergeCell ref="F30:G31"/>
    <mergeCell ref="Z28:AA28"/>
    <mergeCell ref="AB28:AE28"/>
    <mergeCell ref="H29:I29"/>
    <mergeCell ref="J29:M29"/>
    <mergeCell ref="N29:O29"/>
    <mergeCell ref="P29:S29"/>
    <mergeCell ref="T29:U29"/>
    <mergeCell ref="V29:Y29"/>
    <mergeCell ref="Z29:AA29"/>
    <mergeCell ref="AB29:AE29"/>
    <mergeCell ref="H28:I28"/>
    <mergeCell ref="J28:M28"/>
    <mergeCell ref="N28:O28"/>
    <mergeCell ref="P28:S28"/>
    <mergeCell ref="T28:U28"/>
    <mergeCell ref="V28:Y28"/>
    <mergeCell ref="A28:A29"/>
    <mergeCell ref="B28:B29"/>
    <mergeCell ref="C28:C29"/>
    <mergeCell ref="D28:D29"/>
    <mergeCell ref="E28:E29"/>
    <mergeCell ref="F28:G29"/>
    <mergeCell ref="Z26:AA26"/>
    <mergeCell ref="AB26:AE26"/>
    <mergeCell ref="H27:I27"/>
    <mergeCell ref="J27:M27"/>
    <mergeCell ref="N27:O27"/>
    <mergeCell ref="P27:S27"/>
    <mergeCell ref="T27:U27"/>
    <mergeCell ref="V27:Y27"/>
    <mergeCell ref="Z27:AA27"/>
    <mergeCell ref="AB27:AE27"/>
    <mergeCell ref="H26:I26"/>
    <mergeCell ref="J26:M26"/>
    <mergeCell ref="N26:O26"/>
    <mergeCell ref="P26:S26"/>
    <mergeCell ref="T26:U26"/>
    <mergeCell ref="V26:Y26"/>
    <mergeCell ref="A26:A27"/>
    <mergeCell ref="B26:B27"/>
    <mergeCell ref="C26:C27"/>
    <mergeCell ref="D26:D27"/>
    <mergeCell ref="E26:E27"/>
    <mergeCell ref="F26:G27"/>
    <mergeCell ref="Z24:AA24"/>
    <mergeCell ref="AB24:AE24"/>
    <mergeCell ref="H25:I25"/>
    <mergeCell ref="J25:M25"/>
    <mergeCell ref="N25:O25"/>
    <mergeCell ref="P25:S25"/>
    <mergeCell ref="T25:U25"/>
    <mergeCell ref="V25:Y25"/>
    <mergeCell ref="Z25:AA25"/>
    <mergeCell ref="AB25:AE25"/>
    <mergeCell ref="H24:I24"/>
    <mergeCell ref="J24:M24"/>
    <mergeCell ref="N24:O24"/>
    <mergeCell ref="P24:S24"/>
    <mergeCell ref="T24:U24"/>
    <mergeCell ref="V24:Y24"/>
    <mergeCell ref="A24:A25"/>
    <mergeCell ref="B24:B25"/>
    <mergeCell ref="C24:C25"/>
    <mergeCell ref="D24:D25"/>
    <mergeCell ref="E24:E25"/>
    <mergeCell ref="F24:G25"/>
    <mergeCell ref="Z22:AA22"/>
    <mergeCell ref="AB22:AE22"/>
    <mergeCell ref="H23:I23"/>
    <mergeCell ref="J23:M23"/>
    <mergeCell ref="N23:O23"/>
    <mergeCell ref="P23:S23"/>
    <mergeCell ref="T23:U23"/>
    <mergeCell ref="V23:Y23"/>
    <mergeCell ref="Z23:AA23"/>
    <mergeCell ref="AB23:AE23"/>
    <mergeCell ref="H22:I22"/>
    <mergeCell ref="J22:M22"/>
    <mergeCell ref="N22:O22"/>
    <mergeCell ref="P22:S22"/>
    <mergeCell ref="T22:U22"/>
    <mergeCell ref="V22:Y22"/>
    <mergeCell ref="A22:A23"/>
    <mergeCell ref="B22:B23"/>
    <mergeCell ref="C22:C23"/>
    <mergeCell ref="D22:D23"/>
    <mergeCell ref="E22:E23"/>
    <mergeCell ref="F22:G23"/>
    <mergeCell ref="Z20:AA20"/>
    <mergeCell ref="AB20:AE20"/>
    <mergeCell ref="H21:I21"/>
    <mergeCell ref="J21:M21"/>
    <mergeCell ref="N21:O21"/>
    <mergeCell ref="P21:S21"/>
    <mergeCell ref="T21:U21"/>
    <mergeCell ref="V21:Y21"/>
    <mergeCell ref="Z21:AA21"/>
    <mergeCell ref="AB21:AE21"/>
    <mergeCell ref="H20:I20"/>
    <mergeCell ref="J20:M20"/>
    <mergeCell ref="N20:O20"/>
    <mergeCell ref="P20:S20"/>
    <mergeCell ref="T20:U20"/>
    <mergeCell ref="V20:Y20"/>
    <mergeCell ref="A20:A21"/>
    <mergeCell ref="B20:B21"/>
    <mergeCell ref="C20:C21"/>
    <mergeCell ref="D20:D21"/>
    <mergeCell ref="E20:E21"/>
    <mergeCell ref="F20:G21"/>
    <mergeCell ref="AB18:AE18"/>
    <mergeCell ref="H19:I19"/>
    <mergeCell ref="J19:M19"/>
    <mergeCell ref="N19:O19"/>
    <mergeCell ref="P19:S19"/>
    <mergeCell ref="T19:U19"/>
    <mergeCell ref="V19:Y19"/>
    <mergeCell ref="Z19:AA19"/>
    <mergeCell ref="AB19:AE19"/>
    <mergeCell ref="J18:M18"/>
    <mergeCell ref="N18:O18"/>
    <mergeCell ref="P18:S18"/>
    <mergeCell ref="T18:U18"/>
    <mergeCell ref="V18:Y18"/>
    <mergeCell ref="Z18:AA18"/>
    <mergeCell ref="Z17:AA17"/>
    <mergeCell ref="AB17:AE17"/>
    <mergeCell ref="J16:M16"/>
    <mergeCell ref="A18:A19"/>
    <mergeCell ref="B18:B19"/>
    <mergeCell ref="C18:C19"/>
    <mergeCell ref="D18:D19"/>
    <mergeCell ref="E18:E19"/>
    <mergeCell ref="F18:G19"/>
    <mergeCell ref="H18:I18"/>
    <mergeCell ref="V16:Y16"/>
    <mergeCell ref="H17:I17"/>
    <mergeCell ref="J17:M17"/>
    <mergeCell ref="N17:O17"/>
    <mergeCell ref="P17:S17"/>
    <mergeCell ref="T17:U17"/>
    <mergeCell ref="V17:Y17"/>
    <mergeCell ref="N16:O16"/>
    <mergeCell ref="P16:S16"/>
    <mergeCell ref="T16:U16"/>
    <mergeCell ref="Z16:AA16"/>
    <mergeCell ref="Z15:AA15"/>
    <mergeCell ref="AB16:AE16"/>
    <mergeCell ref="V15:Y15"/>
    <mergeCell ref="AB15:AE15"/>
    <mergeCell ref="J14:M14"/>
    <mergeCell ref="A16:A17"/>
    <mergeCell ref="B16:B17"/>
    <mergeCell ref="C16:C17"/>
    <mergeCell ref="D16:D17"/>
    <mergeCell ref="E16:E17"/>
    <mergeCell ref="Z14:AA14"/>
    <mergeCell ref="F16:G17"/>
    <mergeCell ref="H16:I16"/>
    <mergeCell ref="AB14:AE14"/>
    <mergeCell ref="AB13:AE13"/>
    <mergeCell ref="A14:A15"/>
    <mergeCell ref="B14:B15"/>
    <mergeCell ref="C14:C15"/>
    <mergeCell ref="D14:D15"/>
    <mergeCell ref="E14:E15"/>
    <mergeCell ref="F14:G15"/>
    <mergeCell ref="T14:U14"/>
    <mergeCell ref="V14:Y14"/>
    <mergeCell ref="H14:I14"/>
    <mergeCell ref="N14:O14"/>
    <mergeCell ref="P14:S14"/>
    <mergeCell ref="P12:S12"/>
    <mergeCell ref="T12:U12"/>
    <mergeCell ref="J15:M15"/>
    <mergeCell ref="N15:O15"/>
    <mergeCell ref="P15:S15"/>
    <mergeCell ref="T15:U15"/>
    <mergeCell ref="H15:I15"/>
    <mergeCell ref="V12:Y12"/>
    <mergeCell ref="Z12:AA12"/>
    <mergeCell ref="AB12:AE12"/>
    <mergeCell ref="H13:I13"/>
    <mergeCell ref="J13:M13"/>
    <mergeCell ref="N13:O13"/>
    <mergeCell ref="P13:S13"/>
    <mergeCell ref="T13:U13"/>
    <mergeCell ref="V13:Y13"/>
    <mergeCell ref="Z13:AA13"/>
    <mergeCell ref="AB11:AE11"/>
    <mergeCell ref="A12:A13"/>
    <mergeCell ref="B12:B13"/>
    <mergeCell ref="C12:C13"/>
    <mergeCell ref="D12:D13"/>
    <mergeCell ref="E12:E13"/>
    <mergeCell ref="F12:G13"/>
    <mergeCell ref="H12:I12"/>
    <mergeCell ref="J12:M12"/>
    <mergeCell ref="N12:O12"/>
    <mergeCell ref="V10:Y10"/>
    <mergeCell ref="Z10:AA10"/>
    <mergeCell ref="AB10:AE10"/>
    <mergeCell ref="H11:I11"/>
    <mergeCell ref="J11:M11"/>
    <mergeCell ref="N11:O11"/>
    <mergeCell ref="P11:S11"/>
    <mergeCell ref="T11:U11"/>
    <mergeCell ref="V11:Y11"/>
    <mergeCell ref="Z11:AA11"/>
    <mergeCell ref="F10:G11"/>
    <mergeCell ref="H10:I10"/>
    <mergeCell ref="J10:M10"/>
    <mergeCell ref="N10:O10"/>
    <mergeCell ref="P10:S10"/>
    <mergeCell ref="T10:U10"/>
    <mergeCell ref="Z8:AE8"/>
    <mergeCell ref="H9:M9"/>
    <mergeCell ref="N9:S9"/>
    <mergeCell ref="T9:Y9"/>
    <mergeCell ref="Z9:AE9"/>
    <mergeCell ref="A10:A11"/>
    <mergeCell ref="B10:B11"/>
    <mergeCell ref="C10:C11"/>
    <mergeCell ref="D10:D11"/>
    <mergeCell ref="E10:E11"/>
    <mergeCell ref="Z7:AA7"/>
    <mergeCell ref="AB7:AE7"/>
    <mergeCell ref="A8:B9"/>
    <mergeCell ref="C8:C9"/>
    <mergeCell ref="D8:D9"/>
    <mergeCell ref="E8:E9"/>
    <mergeCell ref="F8:G9"/>
    <mergeCell ref="H8:M8"/>
    <mergeCell ref="N8:S8"/>
    <mergeCell ref="T8:Y8"/>
    <mergeCell ref="A6:G7"/>
    <mergeCell ref="H7:I7"/>
    <mergeCell ref="J7:M7"/>
    <mergeCell ref="N7:O7"/>
    <mergeCell ref="P7:S7"/>
    <mergeCell ref="T7:U7"/>
    <mergeCell ref="I6:J6"/>
    <mergeCell ref="O6:P6"/>
    <mergeCell ref="U6:V6"/>
    <mergeCell ref="V7:Y7"/>
    <mergeCell ref="Z3:AB3"/>
    <mergeCell ref="AC3:AE3"/>
    <mergeCell ref="H4:J5"/>
    <mergeCell ref="K4:M5"/>
    <mergeCell ref="N4:P5"/>
    <mergeCell ref="Q4:S5"/>
    <mergeCell ref="T4:V5"/>
    <mergeCell ref="W4:Y5"/>
    <mergeCell ref="Z4:AB5"/>
    <mergeCell ref="AC4:AE5"/>
    <mergeCell ref="T1:W1"/>
    <mergeCell ref="X1:AE1"/>
    <mergeCell ref="A3:E4"/>
    <mergeCell ref="G3:G5"/>
    <mergeCell ref="H3:J3"/>
    <mergeCell ref="K3:M3"/>
    <mergeCell ref="N3:P3"/>
    <mergeCell ref="Q3:S3"/>
    <mergeCell ref="T3:V3"/>
    <mergeCell ref="W3:Y3"/>
  </mergeCells>
  <printOptions horizontalCentered="1"/>
  <pageMargins left="0.11811023622047245" right="0.11811023622047245" top="0.5118110236220472" bottom="0" header="0.31496062992125984" footer="0.2362204724409449"/>
  <pageSetup horizontalDpi="600" verticalDpi="600" orientation="landscape" paperSize="9" r:id="rId2"/>
  <headerFooter alignWithMargins="0">
    <oddHeader>&amp;C&amp;"ＭＳ Ｐゴシック,太字"&amp;12内　訳　明　細　書　兼　検　収　調　書&amp;R　&amp;U　　　　　　　　　　　　　　
　　　　　　　　　　　&amp;U　　　　　　　　　</oddHeader>
    <oddFooter>&amp;L&amp;U№&amp;P/&amp;Nページ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中島建工株式会社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中島建工株式会社</dc:creator>
  <cp:keywords/>
  <dc:description/>
  <cp:lastModifiedBy>it</cp:lastModifiedBy>
  <cp:lastPrinted>2023-08-22T06:21:57Z</cp:lastPrinted>
  <dcterms:created xsi:type="dcterms:W3CDTF">2001-03-16T07:53:58Z</dcterms:created>
  <dcterms:modified xsi:type="dcterms:W3CDTF">2023-08-31T05:05:06Z</dcterms:modified>
  <cp:category/>
  <cp:version/>
  <cp:contentType/>
  <cp:contentStatus/>
</cp:coreProperties>
</file>